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<sst xmlns="http://schemas.openxmlformats.org/spreadsheetml/2006/main" count="275" uniqueCount="190">
  <si>
    <t>Номер строки</t>
  </si>
  <si>
    <t>0102</t>
  </si>
  <si>
    <t>0103</t>
  </si>
  <si>
    <t>0104</t>
  </si>
  <si>
    <t>0300</t>
  </si>
  <si>
    <t>0400</t>
  </si>
  <si>
    <t>0500</t>
  </si>
  <si>
    <t>0700</t>
  </si>
  <si>
    <t>0800</t>
  </si>
  <si>
    <t>1100</t>
  </si>
  <si>
    <t>Код раздела, подраз-дела</t>
  </si>
  <si>
    <t>Исполненено</t>
  </si>
  <si>
    <t>3</t>
  </si>
  <si>
    <t>0100</t>
  </si>
  <si>
    <t>0113</t>
  </si>
  <si>
    <t>0309</t>
  </si>
  <si>
    <t>0408</t>
  </si>
  <si>
    <t>0412</t>
  </si>
  <si>
    <t>0502</t>
  </si>
  <si>
    <t>0707</t>
  </si>
  <si>
    <t>0801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</si>
  <si>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</si>
  <si>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</si>
  <si>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</si>
  <si>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</si>
  <si>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</si>
  <si>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</si>
  <si>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</si>
  <si>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</si>
  <si>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% исполнения</t>
  </si>
  <si>
    <t>Итого</t>
  </si>
  <si>
    <t xml:space="preserve">  НАЛОГОВЫЕ И НЕНАЛОГОВЫЕ ДОХОДЫ</t>
  </si>
  <si>
    <t xml:space="preserve">    НАЛОГИ НА ПРИБЫЛЬ, ДОХОДЫ</t>
  </si>
  <si>
    <t>00010102010011000110</t>
  </si>
  <si>
    <t xml:space="preserve">    ГОСУДАРСТВЕННАЯ ПОШЛИНА</t>
  </si>
  <si>
    <t xml:space="preserve">    ДОХОДЫ ОТ ИСПОЛЬЗОВАНИЯ ИМУЩЕСТВА, НАХОДЯЩЕГОСЯ В ГОСУДАРСТВЕННОЙ И МУНИЦИПАЛЬНОЙ СОБСТВЕННОСТИ</t>
  </si>
  <si>
    <t xml:space="preserve">  БЕЗВОЗМЕЗДНЫЕ ПОСТУПЛЕНИЯ</t>
  </si>
  <si>
    <t xml:space="preserve">   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</si>
  <si>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ИТОГО ДОХОДОВ</t>
  </si>
  <si>
    <t>0409</t>
  </si>
  <si>
    <t>Наименование раздела, подраздела,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</si>
  <si>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</si>
  <si>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</si>
  <si>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</si>
  <si>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</si>
  <si>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</si>
  <si>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</si>
  <si>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</si>
  <si>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</si>
  <si>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Транспорт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</si>
  <si>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</si>
  <si>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</si>
  <si>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</si>
  <si>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</si>
  <si>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ОБРАЗОВАНИЕ</t>
  </si>
  <si>
    <t xml:space="preserve">      Молодежная политика и оздоровление детей</t>
  </si>
  <si>
    <t xml:space="preserve">    КУЛЬТУРА, КИНЕМАТОГРАФИЯ</t>
  </si>
  <si>
    <t xml:space="preserve">      Культура</t>
  </si>
  <si>
    <t xml:space="preserve">    ФИЗИЧЕСКАЯ КУЛЬТУРА И СПОРТ</t>
  </si>
  <si>
    <t xml:space="preserve">      Массовый спорт</t>
  </si>
  <si>
    <t>1102</t>
  </si>
  <si>
    <t>00010000000000000000</t>
  </si>
  <si>
    <t>00010100000000000000</t>
  </si>
  <si>
    <t>00010800000000000000</t>
  </si>
  <si>
    <t>00011100000000000000</t>
  </si>
  <si>
    <t>00011105013100000120</t>
  </si>
  <si>
    <t>00020000000000000000</t>
  </si>
  <si>
    <t>00020200000000000000</t>
  </si>
  <si>
    <t>00010102030011000110</t>
  </si>
  <si>
    <t xml:space="preserve">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</si>
  <si>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в рублях</t>
  </si>
  <si>
    <t>в процентах к сумме средств, отраженных в графе 4</t>
  </si>
  <si>
    <t xml:space="preserve">    НАЛОГИ НА ИМУЩЕСТВО</t>
  </si>
  <si>
    <t>00010600000000000000</t>
  </si>
  <si>
    <t xml:space="preserve">      налог на имущество физических лиц, зачисляемый в местные бюджеты</t>
  </si>
  <si>
    <t>00010601030101000110</t>
  </si>
  <si>
    <t xml:space="preserve">      налог на имущество физ. лиц, зачисляемый в бюджеты поселений</t>
  </si>
  <si>
    <t>00010601030102000110</t>
  </si>
  <si>
    <t xml:space="preserve">      земельный налог, зачисляемый в бюджеты поселений</t>
  </si>
  <si>
    <t>00010606013101000110</t>
  </si>
  <si>
    <t xml:space="preserve">      земельный налог,</t>
  </si>
  <si>
    <t>00010606013102000110</t>
  </si>
  <si>
    <t xml:space="preserve">      земельный налог</t>
  </si>
  <si>
    <t>00010606023101000110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</si>
  <si>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</si>
  <si>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00010804020011000110</t>
  </si>
  <si>
    <t xml:space="preserve">      Субвенции бюджетам поселений на осуществление первичного воинского учета на территориях, где отсутствую военные комиссариаты</t>
  </si>
  <si>
    <t>00020203015100000151</t>
  </si>
  <si>
    <t>00020203024100000151</t>
  </si>
  <si>
    <t xml:space="preserve">      Прочие межбюджетные трансферты, передаваемые бюджетам поселений</t>
  </si>
  <si>
    <t>00020204999100000151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</si>
  <si>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</si>
  <si>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</si>
  <si>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</si>
  <si>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</si>
  <si>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Обеспечение пожарной безопасности</t>
  </si>
  <si>
    <t>0310</t>
  </si>
  <si>
    <t xml:space="preserve">      Благоустройство</t>
  </si>
  <si>
    <t>0503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</si>
  <si>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</si>
  <si>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</si>
  <si>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</si>
  <si>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</si>
  <si>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Приложение 1</t>
  </si>
  <si>
    <t>Приложение 2</t>
  </si>
  <si>
    <t>00010102040011000110</t>
  </si>
  <si>
    <t>00010606023102000110</t>
  </si>
  <si>
    <t xml:space="preserve">    ДОХОДЫ ОТ ОКАЗАНИЯ ПЛАТНЫХ УСЛУГ И КОМПЕНСАЦИИ ЗАТРАТ ГОСУДАРСТВА</t>
  </si>
  <si>
    <t>00011300000000000000</t>
  </si>
  <si>
    <t xml:space="preserve">      Прочие доходы от оказания платных услуг (работ) получателями средств бюджетов поселений</t>
  </si>
  <si>
    <t>00011301995100004130</t>
  </si>
  <si>
    <t xml:space="preserve">      Субвенции бюджетам поселений на выполнение передаваемых полномочий субъектов Российской Федерации</t>
  </si>
  <si>
    <t xml:space="preserve">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</si>
  <si>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</si>
  <si>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назаключение договоров аренды указанных земельных участков</t>
  </si>
  <si>
    <t>единица измерения: руб.</t>
  </si>
  <si>
    <t>Сумма средств, предусмотренная на 2013 год в Решении о местном бюджете, в рублях</t>
  </si>
  <si>
    <t>0314</t>
  </si>
  <si>
    <t xml:space="preserve">    СОЦИАЛЬНАЯ ПОЛИТИКА</t>
  </si>
  <si>
    <t xml:space="preserve">      Социальное обеспечение населения</t>
  </si>
  <si>
    <t>1000</t>
  </si>
  <si>
    <t>1003</t>
  </si>
  <si>
    <t xml:space="preserve">      Жилищное хозяйство</t>
  </si>
  <si>
    <t>0501</t>
  </si>
  <si>
    <t xml:space="preserve">    НАЛОГИ НА СОВОКУПНЫЙ ДОХОД</t>
  </si>
  <si>
    <t>00010500000000000000</t>
  </si>
  <si>
    <t xml:space="preserve">      Единый сельскохозяйственный налог</t>
  </si>
  <si>
    <t>00010503010011000110</t>
  </si>
  <si>
    <t xml:space="preserve">      Единый сельскохозяйственный налог (за налоговые периоды, истекшие до 1 января 2011 года)</t>
  </si>
  <si>
    <t>00010503020011000110</t>
  </si>
  <si>
    <t xml:space="preserve">    ДОХОДЫ ОТ ПРОДАЖИ МАТЕРИАЛЬНЫХ И НЕМАТЕРИАЛЬНЫХ АКТИВОВ</t>
  </si>
  <si>
    <t>00011400000000000000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</si>
  <si>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</si>
  <si>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</si>
  <si>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ПРОЧИЕ НЕНАЛОГОВЫЕ ДОХОДЫ</t>
  </si>
  <si>
    <t>00011700000000000000</t>
  </si>
  <si>
    <t xml:space="preserve">      Невыясненные поступления, зачисляемые в бюджеты поселений</t>
  </si>
  <si>
    <t>00011701050100000180</t>
  </si>
  <si>
    <t xml:space="preserve">      Дотации бюджетам поселений на выравнивание бюджетной обеспеченности</t>
  </si>
  <si>
    <t>00020201001100000151</t>
  </si>
  <si>
    <t xml:space="preserve">      Резервные фонды</t>
  </si>
  <si>
    <t>0111</t>
  </si>
  <si>
    <t xml:space="preserve">      Другие вопросы в области национальной безопасности и правоохранительной деятельности</t>
  </si>
  <si>
    <t>Сумма средств, предусмотренная на 2014 год в Решении о местном бюджете, в рублях</t>
  </si>
  <si>
    <t xml:space="preserve">      Пенсионное обеспечение</t>
  </si>
  <si>
    <t>1001</t>
  </si>
  <si>
    <t>код</t>
  </si>
  <si>
    <t>00010300000000000000</t>
  </si>
  <si>
    <t xml:space="preserve">    НАЛОГИ НА ТОВАРЫ (РАБОТЫ, УСЛУГИ), РЕАЛИЗУЕМЫЕ НА ТЕРРИТОРИИ РОССИЙСКОЙ ФЕДЕРАЦИИ</t>
  </si>
  <si>
    <t>00010302230010000110</t>
  </si>
  <si>
    <t xml:space="preserve">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</si>
  <si>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00010302240010000110</t>
  </si>
  <si>
    <t xml:space="preserve">      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</si>
  <si>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</si>
  <si>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</si>
  <si>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</si>
  <si>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    Доходы от уплаты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</si>
  <si>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00011105075100003120</t>
  </si>
  <si>
    <t xml:space="preserve">      Доходы от сдачи в аренду объектов нежилого фонда муниципальных районов, находящихся в казне поселений и не являющихся памятниками истории, культуры и градостроительства</t>
  </si>
  <si>
    <t>00011105075100004120</t>
  </si>
  <si>
    <t xml:space="preserve">      Плата за пользование жилыми помещениями (плата за наем) муниципального жилищного фонда, находящегося в казне поселений</t>
  </si>
  <si>
    <t>00011105075100010120</t>
  </si>
  <si>
    <t xml:space="preserve">      Доходы от сдачи в аренду движимого имущества, находящегося в казне поселений</t>
  </si>
  <si>
    <t>00020203007100000151</t>
  </si>
  <si>
    <t xml:space="preserve">      Субвенции бюджетам поселений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</si>
  <si>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00010102020013000110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</si>
  <si>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</si>
  <si>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00010102030013000110</t>
  </si>
  <si>
    <t xml:space="preserve">      Налог на доходы физических лиц с доходов, полученных физическими лицами в сответствии со статьей 228 Налогового кодекса Российской Федерации</t>
  </si>
  <si>
    <t>00010503020012000110</t>
  </si>
  <si>
    <t xml:space="preserve">      Земельный налог</t>
  </si>
  <si>
    <t>00010606023103000110</t>
  </si>
  <si>
    <t>Информация об исполнении расходов бюджета муниципального образования "Обуховское сельское поселение" на 01.05.2014 года</t>
  </si>
  <si>
    <t xml:space="preserve">ИТОГО РАСХОДОВ: </t>
  </si>
  <si>
    <t>Информация об исполнении доходов бюджета муниципального образования "Обуховское сельское поселение" на 01.05.2014 год</t>
  </si>
  <si>
    <t>00010102020011000110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</si>
  <si>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</si>
  <si>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00010503010012000110</t>
  </si>
  <si>
    <t xml:space="preserve">      18210503010012000110</t>
  </si>
  <si>
    <t>00010606013103000110</t>
  </si>
  <si>
    <t>00010900000000000000</t>
  </si>
  <si>
    <t xml:space="preserve">    ЗАДОЛЖЕННОСТЬ ПО ОТМЕНЕННЫМ НАЛОГАМ, СБОРАМ И ИНЫМ ОБЯЗАТЕЛЬНЫМ ПЛАТЕЖАМ</t>
  </si>
  <si>
    <t>00010904053101000110</t>
  </si>
  <si>
    <t xml:space="preserve">      земельный налог (по обязательствам, возникшим до 01.01.2006г.), мобилизируемый на территориях сельских поселений
</t>
  </si>
  <si>
    <t>00011600000000000000</t>
  </si>
  <si>
    <t xml:space="preserve">    ШТРАФЫ, САНКЦИИ, ВОЗМЕЩЕНИЕ УЩЕРБА</t>
  </si>
  <si>
    <t>00011633050100000140</t>
  </si>
  <si>
    <t xml:space="preserve">      Денежные взыскания (штрафы) за нарушение законодательства Российской Федерации о размещении заказов на поставки товаров. выполнение работ. оказание услуг для нужд поселений</t>
  </si>
  <si>
    <t>00020204053100000151</t>
  </si>
  <si>
    <t xml:space="preserve">      Межбюджетные трансферты, передаваемые бюджетам поселений на государственную поддержку лучших работников муниципальных учреждений культуры, находящихся на территориях сельских поселений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</si>
</sst>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  <numFmt numFmtId="188" formatCode="[$-FC19]d\ mmmm\ yyyy\ &quot;г.&quot;"/>
    <numFmt numFmtId="189" formatCode="0.00;[Red]0.00"/>
  </numFmts>
  <fonts count="51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00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1" fillId="3" borderId="0" applyNumberFormat="0" applyBorder="0" applyAlignment="0" applyProtection="0"/>
    <xf numFmtId="0" fontId="8" fillId="4" borderId="0" applyNumberFormat="0" applyBorder="0" applyAlignment="0" applyProtection="0"/>
    <xf numFmtId="0" fontId="31" fillId="5" borderId="0" applyNumberFormat="0" applyBorder="0" applyAlignment="0" applyProtection="0"/>
    <xf numFmtId="0" fontId="8" fillId="6" borderId="0" applyNumberFormat="0" applyBorder="0" applyAlignment="0" applyProtection="0"/>
    <xf numFmtId="0" fontId="31" fillId="7" borderId="0" applyNumberFormat="0" applyBorder="0" applyAlignment="0" applyProtection="0"/>
    <xf numFmtId="0" fontId="8" fillId="8" borderId="0" applyNumberFormat="0" applyBorder="0" applyAlignment="0" applyProtection="0"/>
    <xf numFmtId="0" fontId="31" fillId="9" borderId="0" applyNumberFormat="0" applyBorder="0" applyAlignment="0" applyProtection="0"/>
    <xf numFmtId="0" fontId="8" fillId="10" borderId="0" applyNumberFormat="0" applyBorder="0" applyAlignment="0" applyProtection="0"/>
    <xf numFmtId="0" fontId="31" fillId="11" borderId="0" applyNumberFormat="0" applyBorder="0" applyAlignment="0" applyProtection="0"/>
    <xf numFmtId="0" fontId="8" fillId="12" borderId="0" applyNumberFormat="0" applyBorder="0" applyAlignment="0" applyProtection="0"/>
    <xf numFmtId="0" fontId="31" fillId="13" borderId="0" applyNumberFormat="0" applyBorder="0" applyAlignment="0" applyProtection="0"/>
    <xf numFmtId="0" fontId="8" fillId="14" borderId="0" applyNumberFormat="0" applyBorder="0" applyAlignment="0" applyProtection="0"/>
    <xf numFmtId="0" fontId="31" fillId="15" borderId="0" applyNumberFormat="0" applyBorder="0" applyAlignment="0" applyProtection="0"/>
    <xf numFmtId="0" fontId="8" fillId="16" borderId="0" applyNumberFormat="0" applyBorder="0" applyAlignment="0" applyProtection="0"/>
    <xf numFmtId="0" fontId="31" fillId="17" borderId="0" applyNumberFormat="0" applyBorder="0" applyAlignment="0" applyProtection="0"/>
    <xf numFmtId="0" fontId="8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8" borderId="0" applyNumberFormat="0" applyBorder="0" applyAlignment="0" applyProtection="0"/>
    <xf numFmtId="0" fontId="31" fillId="20" borderId="0" applyNumberFormat="0" applyBorder="0" applyAlignment="0" applyProtection="0"/>
    <xf numFmtId="0" fontId="8" fillId="14" borderId="0" applyNumberFormat="0" applyBorder="0" applyAlignment="0" applyProtection="0"/>
    <xf numFmtId="0" fontId="31" fillId="21" borderId="0" applyNumberFormat="0" applyBorder="0" applyAlignment="0" applyProtection="0"/>
    <xf numFmtId="0" fontId="8" fillId="22" borderId="0" applyNumberFormat="0" applyBorder="0" applyAlignment="0" applyProtection="0"/>
    <xf numFmtId="0" fontId="31" fillId="23" borderId="0" applyNumberFormat="0" applyBorder="0" applyAlignment="0" applyProtection="0"/>
    <xf numFmtId="0" fontId="9" fillId="24" borderId="0" applyNumberFormat="0" applyBorder="0" applyAlignment="0" applyProtection="0"/>
    <xf numFmtId="0" fontId="32" fillId="25" borderId="0" applyNumberFormat="0" applyBorder="0" applyAlignment="0" applyProtection="0"/>
    <xf numFmtId="0" fontId="9" fillId="16" borderId="0" applyNumberFormat="0" applyBorder="0" applyAlignment="0" applyProtection="0"/>
    <xf numFmtId="0" fontId="32" fillId="26" borderId="0" applyNumberFormat="0" applyBorder="0" applyAlignment="0" applyProtection="0"/>
    <xf numFmtId="0" fontId="9" fillId="18" borderId="0" applyNumberFormat="0" applyBorder="0" applyAlignment="0" applyProtection="0"/>
    <xf numFmtId="0" fontId="32" fillId="27" borderId="0" applyNumberFormat="0" applyBorder="0" applyAlignment="0" applyProtection="0"/>
    <xf numFmtId="0" fontId="9" fillId="28" borderId="0" applyNumberFormat="0" applyBorder="0" applyAlignment="0" applyProtection="0"/>
    <xf numFmtId="0" fontId="32" fillId="29" borderId="0" applyNumberFormat="0" applyBorder="0" applyAlignment="0" applyProtection="0"/>
    <xf numFmtId="0" fontId="9" fillId="30" borderId="0" applyNumberFormat="0" applyBorder="0" applyAlignment="0" applyProtection="0"/>
    <xf numFmtId="0" fontId="32" fillId="31" borderId="0" applyNumberFormat="0" applyBorder="0" applyAlignment="0" applyProtection="0"/>
    <xf numFmtId="0" fontId="9" fillId="32" borderId="0" applyNumberFormat="0" applyBorder="0" applyAlignment="0" applyProtection="0"/>
    <xf numFmtId="0" fontId="32" fillId="33" borderId="0" applyNumberFormat="0" applyBorder="0" applyAlignment="0" applyProtection="0"/>
    <xf numFmtId="0" fontId="9" fillId="34" borderId="0" applyNumberFormat="0" applyBorder="0" applyAlignment="0" applyProtection="0"/>
    <xf numFmtId="0" fontId="32" fillId="35" borderId="0" applyNumberFormat="0" applyBorder="0" applyAlignment="0" applyProtection="0"/>
    <xf numFmtId="0" fontId="9" fillId="36" borderId="0" applyNumberFormat="0" applyBorder="0" applyAlignment="0" applyProtection="0"/>
    <xf numFmtId="0" fontId="32" fillId="37" borderId="0" applyNumberFormat="0" applyBorder="0" applyAlignment="0" applyProtection="0"/>
    <xf numFmtId="0" fontId="9" fillId="38" borderId="0" applyNumberFormat="0" applyBorder="0" applyAlignment="0" applyProtection="0"/>
    <xf numFmtId="0" fontId="32" fillId="39" borderId="0" applyNumberFormat="0" applyBorder="0" applyAlignment="0" applyProtection="0"/>
    <xf numFmtId="0" fontId="9" fillId="28" borderId="0" applyNumberFormat="0" applyBorder="0" applyAlignment="0" applyProtection="0"/>
    <xf numFmtId="0" fontId="32" fillId="40" borderId="0" applyNumberFormat="0" applyBorder="0" applyAlignment="0" applyProtection="0"/>
    <xf numFmtId="0" fontId="9" fillId="30" borderId="0" applyNumberFormat="0" applyBorder="0" applyAlignment="0" applyProtection="0"/>
    <xf numFmtId="0" fontId="32" fillId="41" borderId="0" applyNumberFormat="0" applyBorder="0" applyAlignment="0" applyProtection="0"/>
    <xf numFmtId="0" fontId="9" fillId="42" borderId="0" applyNumberFormat="0" applyBorder="0" applyAlignment="0" applyProtection="0"/>
    <xf numFmtId="0" fontId="32" fillId="43" borderId="0" applyNumberFormat="0" applyBorder="0" applyAlignment="0" applyProtection="0"/>
    <xf numFmtId="0" fontId="10" fillId="12" borderId="1" applyNumberFormat="0" applyAlignment="0" applyProtection="0"/>
    <xf numFmtId="0" fontId="33" fillId="44" borderId="2" applyNumberFormat="0" applyAlignment="0" applyProtection="0"/>
    <xf numFmtId="0" fontId="11" fillId="45" borderId="3" applyNumberFormat="0" applyAlignment="0" applyProtection="0"/>
    <xf numFmtId="0" fontId="34" fillId="46" borderId="4" applyNumberFormat="0" applyAlignment="0" applyProtection="0"/>
    <xf numFmtId="0" fontId="12" fillId="45" borderId="1" applyNumberFormat="0" applyAlignment="0" applyProtection="0"/>
    <xf numFmtId="0" fontId="35" fillId="46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36" fillId="0" borderId="6" applyNumberFormat="0" applyFill="0" applyAlignment="0" applyProtection="0"/>
    <xf numFmtId="0" fontId="14" fillId="0" borderId="7" applyNumberFormat="0" applyFill="0" applyAlignment="0" applyProtection="0"/>
    <xf numFmtId="0" fontId="37" fillId="0" borderId="8" applyNumberFormat="0" applyFill="0" applyAlignment="0" applyProtection="0"/>
    <xf numFmtId="0" fontId="15" fillId="0" borderId="9" applyNumberFormat="0" applyFill="0" applyAlignment="0" applyProtection="0"/>
    <xf numFmtId="0" fontId="38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39" fillId="0" borderId="12" applyNumberFormat="0" applyFill="0" applyAlignment="0" applyProtection="0"/>
    <xf numFmtId="0" fontId="17" fillId="47" borderId="13" applyNumberFormat="0" applyAlignment="0" applyProtection="0"/>
    <xf numFmtId="0" fontId="40" fillId="48" borderId="14" applyNumberFormat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49" borderId="0" applyNumberFormat="0" applyBorder="0" applyAlignment="0" applyProtection="0"/>
    <xf numFmtId="0" fontId="42" fillId="50" borderId="0" applyNumberFormat="0" applyBorder="0" applyAlignment="0" applyProtection="0"/>
    <xf numFmtId="0" fontId="1" fillId="51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3" fillId="52" borderId="0" applyNumberFormat="0" applyBorder="0" applyAlignment="0" applyProtection="0"/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53" borderId="15" applyNumberFormat="0" applyFont="0" applyAlignment="0" applyProtection="0"/>
    <xf numFmtId="0" fontId="31" fillId="54" borderId="16" applyNumberFormat="0" applyFont="0" applyAlignment="0" applyProtection="0"/>
    <xf numFmtId="9" fontId="0" fillId="0" borderId="0" applyFont="0" applyFill="0" applyBorder="0" applyAlignment="0" applyProtection="0"/>
    <xf numFmtId="0" fontId="22" fillId="0" borderId="17" applyNumberFormat="0" applyFill="0" applyAlignment="0" applyProtection="0"/>
    <xf numFmtId="0" fontId="45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47" fillId="55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4" fontId="48" fillId="56" borderId="19" xfId="0" applyNumberFormat="1" applyFont="1" applyFill="1" applyBorder="1" applyAlignment="1">
      <alignment horizontal="right" vertical="top" shrinkToFit="1"/>
    </xf>
    <xf numFmtId="0" fontId="2" fillId="57" borderId="19" xfId="0" applyNumberFormat="1" applyFont="1" applyFill="1" applyBorder="1" applyAlignment="1">
      <alignment horizontal="center" vertical="center"/>
    </xf>
    <xf numFmtId="0" fontId="2" fillId="57" borderId="19" xfId="0" applyNumberFormat="1" applyFont="1" applyFill="1" applyBorder="1" applyAlignment="1">
      <alignment horizontal="center" vertical="center" shrinkToFit="1"/>
    </xf>
    <xf numFmtId="49" fontId="49" fillId="57" borderId="19" xfId="88" applyNumberFormat="1" applyFont="1" applyFill="1" applyBorder="1" applyAlignment="1">
      <alignment horizontal="center" vertical="top" shrinkToFit="1"/>
      <protection/>
    </xf>
    <xf numFmtId="0" fontId="48" fillId="57" borderId="19" xfId="88" applyFont="1" applyFill="1" applyBorder="1" applyAlignment="1">
      <alignment vertical="top" wrapText="1"/>
      <protection/>
    </xf>
    <xf numFmtId="0" fontId="2" fillId="57" borderId="19" xfId="0" applyFont="1" applyFill="1" applyBorder="1" applyAlignment="1">
      <alignment horizontal="center"/>
    </xf>
    <xf numFmtId="0" fontId="2" fillId="57" borderId="19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/>
    </xf>
    <xf numFmtId="49" fontId="49" fillId="56" borderId="19" xfId="88" applyNumberFormat="1" applyFont="1" applyFill="1" applyBorder="1" applyAlignment="1">
      <alignment horizontal="center" vertical="top" shrinkToFit="1"/>
      <protection/>
    </xf>
    <xf numFmtId="0" fontId="48" fillId="56" borderId="19" xfId="88" applyFont="1" applyFill="1" applyBorder="1" applyAlignment="1">
      <alignment vertical="top" wrapText="1"/>
      <protection/>
    </xf>
    <xf numFmtId="0" fontId="2" fillId="56" borderId="19" xfId="0" applyNumberFormat="1" applyFont="1" applyFill="1" applyBorder="1" applyAlignment="1">
      <alignment horizontal="center" vertical="center"/>
    </xf>
    <xf numFmtId="49" fontId="48" fillId="56" borderId="19" xfId="0" applyNumberFormat="1" applyFont="1" applyFill="1" applyBorder="1" applyAlignment="1">
      <alignment horizontal="left" vertical="top" shrinkToFit="1"/>
    </xf>
    <xf numFmtId="4" fontId="48" fillId="56" borderId="19" xfId="0" applyNumberFormat="1" applyFont="1" applyFill="1" applyBorder="1" applyAlignment="1">
      <alignment horizontal="center" shrinkToFit="1"/>
    </xf>
    <xf numFmtId="10" fontId="48" fillId="56" borderId="19" xfId="0" applyNumberFormat="1" applyFont="1" applyFill="1" applyBorder="1" applyAlignment="1">
      <alignment horizontal="center" shrinkToFit="1"/>
    </xf>
    <xf numFmtId="4" fontId="50" fillId="56" borderId="19" xfId="88" applyNumberFormat="1" applyFont="1" applyFill="1" applyBorder="1" applyAlignment="1">
      <alignment horizontal="center" shrinkToFit="1"/>
      <protection/>
    </xf>
    <xf numFmtId="189" fontId="28" fillId="56" borderId="19" xfId="0" applyNumberFormat="1" applyFont="1" applyFill="1" applyBorder="1" applyAlignment="1">
      <alignment horizontal="center"/>
    </xf>
    <xf numFmtId="4" fontId="50" fillId="57" borderId="19" xfId="88" applyNumberFormat="1" applyFont="1" applyFill="1" applyBorder="1" applyAlignment="1">
      <alignment horizontal="center" shrinkToFit="1"/>
      <protection/>
    </xf>
    <xf numFmtId="189" fontId="28" fillId="57" borderId="19" xfId="0" applyNumberFormat="1" applyFont="1" applyFill="1" applyBorder="1" applyAlignment="1">
      <alignment horizontal="center"/>
    </xf>
    <xf numFmtId="0" fontId="28" fillId="56" borderId="19" xfId="0" applyFont="1" applyFill="1" applyBorder="1" applyAlignment="1">
      <alignment horizontal="center"/>
    </xf>
    <xf numFmtId="0" fontId="28" fillId="56" borderId="19" xfId="0" applyFont="1" applyFill="1" applyBorder="1" applyAlignment="1">
      <alignment horizontal="right"/>
    </xf>
    <xf numFmtId="0" fontId="28" fillId="56" borderId="19" xfId="0" applyFont="1" applyFill="1" applyBorder="1" applyAlignment="1">
      <alignment/>
    </xf>
    <xf numFmtId="49" fontId="49" fillId="0" borderId="19" xfId="0" applyNumberFormat="1" applyFont="1" applyFill="1" applyBorder="1" applyAlignment="1">
      <alignment horizontal="center" vertical="top" shrinkToFit="1"/>
    </xf>
    <xf numFmtId="0" fontId="49" fillId="0" borderId="19" xfId="0" applyFont="1" applyFill="1" applyBorder="1" applyAlignment="1">
      <alignment horizontal="left" vertical="top" wrapText="1"/>
    </xf>
    <xf numFmtId="0" fontId="49" fillId="0" borderId="19" xfId="0" applyFont="1" applyFill="1" applyBorder="1" applyAlignment="1">
      <alignment horizontal="center" vertical="top" wrapText="1"/>
    </xf>
    <xf numFmtId="4" fontId="48" fillId="0" borderId="19" xfId="0" applyNumberFormat="1" applyFont="1" applyFill="1" applyBorder="1" applyAlignment="1">
      <alignment horizontal="right" vertical="top" shrinkToFit="1"/>
    </xf>
    <xf numFmtId="4" fontId="48" fillId="0" borderId="19" xfId="0" applyNumberFormat="1" applyFont="1" applyFill="1" applyBorder="1" applyAlignment="1">
      <alignment horizontal="center" shrinkToFit="1"/>
    </xf>
    <xf numFmtId="10" fontId="48" fillId="0" borderId="19" xfId="0" applyNumberFormat="1" applyFont="1" applyFill="1" applyBorder="1" applyAlignment="1">
      <alignment horizontal="center" shrinkToFit="1"/>
    </xf>
    <xf numFmtId="0" fontId="8" fillId="0" borderId="0" xfId="89" applyFill="1">
      <alignment/>
      <protection/>
    </xf>
    <xf numFmtId="0" fontId="25" fillId="0" borderId="19" xfId="89" applyFont="1" applyFill="1" applyBorder="1" applyAlignment="1">
      <alignment horizontal="center" vertical="center" wrapText="1"/>
      <protection/>
    </xf>
    <xf numFmtId="0" fontId="49" fillId="0" borderId="0" xfId="0" applyFont="1" applyFill="1" applyAlignment="1">
      <alignment/>
    </xf>
    <xf numFmtId="49" fontId="48" fillId="56" borderId="19" xfId="0" applyNumberFormat="1" applyFont="1" applyFill="1" applyBorder="1" applyAlignment="1">
      <alignment horizontal="left" vertical="top" shrinkToFit="1"/>
    </xf>
    <xf numFmtId="0" fontId="26" fillId="0" borderId="0" xfId="89" applyFont="1" applyFill="1" applyAlignment="1">
      <alignment horizontal="center" wrapText="1"/>
      <protection/>
    </xf>
    <xf numFmtId="0" fontId="25" fillId="0" borderId="19" xfId="89" applyFont="1" applyFill="1" applyBorder="1" applyAlignment="1">
      <alignment horizontal="center" vertical="center" wrapText="1"/>
      <protection/>
    </xf>
    <xf numFmtId="0" fontId="8" fillId="0" borderId="19" xfId="89" applyFill="1" applyBorder="1" applyAlignment="1">
      <alignment horizontal="center" vertical="center" wrapText="1"/>
      <protection/>
    </xf>
    <xf numFmtId="0" fontId="25" fillId="0" borderId="0" xfId="89" applyFont="1" applyFill="1" applyAlignment="1">
      <alignment horizontal="right" wrapText="1"/>
      <protection/>
    </xf>
    <xf numFmtId="0" fontId="25" fillId="0" borderId="20" xfId="89" applyFont="1" applyFill="1" applyBorder="1" applyAlignment="1">
      <alignment horizontal="right"/>
      <protection/>
    </xf>
    <xf numFmtId="0" fontId="27" fillId="0" borderId="19" xfId="90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2" fillId="57" borderId="21" xfId="0" applyFont="1" applyFill="1" applyBorder="1" applyAlignment="1">
      <alignment horizontal="center" vertical="center" wrapText="1"/>
    </xf>
    <xf numFmtId="0" fontId="2" fillId="57" borderId="22" xfId="0" applyFont="1" applyFill="1" applyBorder="1" applyAlignment="1">
      <alignment horizontal="center" vertical="center" wrapText="1"/>
    </xf>
    <xf numFmtId="0" fontId="2" fillId="57" borderId="23" xfId="0" applyFont="1" applyFill="1" applyBorder="1" applyAlignment="1">
      <alignment horizontal="center" vertical="center" wrapText="1"/>
    </xf>
    <xf numFmtId="0" fontId="2" fillId="57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57" borderId="19" xfId="0" applyFont="1" applyFill="1" applyBorder="1" applyAlignment="1">
      <alignment horizontal="center" vertical="center" wrapText="1"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Исполнение бюджета на 01.03.2013 для сайта" xfId="89"/>
    <cellStyle name="Обычный_Исполнение на 01.12.12 для сайта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2"/>
  <sheetViews>
    <sheetView showGridLines="0" showZeros="0" tabSelected="1" zoomScalePageLayoutView="0" workbookViewId="0" topLeftCell="A1">
      <selection activeCell="Z72" sqref="Z72"/>
    </sheetView>
  </sheetViews>
  <sheetFormatPr defaultColWidth="10.28125" defaultRowHeight="12.75"/>
  <cols>
    <col min="1" max="1" width="22.00390625" style="33" customWidth="1"/>
    <col min="2" max="2" width="59.28125" style="33" customWidth="1"/>
    <col min="3" max="17" width="0" style="33" hidden="1" customWidth="1"/>
    <col min="18" max="18" width="15.421875" style="33" customWidth="1"/>
    <col min="19" max="25" width="0" style="33" hidden="1" customWidth="1"/>
    <col min="26" max="26" width="13.57421875" style="33" customWidth="1"/>
    <col min="27" max="34" width="0" style="33" hidden="1" customWidth="1"/>
    <col min="35" max="35" width="11.28125" style="33" customWidth="1"/>
    <col min="36" max="16384" width="10.28125" style="33" customWidth="1"/>
  </cols>
  <sheetData>
    <row r="1" spans="2:35" ht="25.5" customHeight="1">
      <c r="B1" s="40" t="s">
        <v>103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</row>
    <row r="2" spans="1:35" ht="31.5" customHeight="1">
      <c r="A2" s="37" t="s">
        <v>174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ht="2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</row>
    <row r="4" spans="1:35" ht="15.75" customHeight="1" hidden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spans="1:35" ht="15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2:35" ht="15">
      <c r="B6" s="41" t="s">
        <v>115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</row>
    <row r="7" spans="1:35" ht="23.25" customHeight="1">
      <c r="A7" s="38" t="s">
        <v>146</v>
      </c>
      <c r="B7" s="38" t="s">
        <v>21</v>
      </c>
      <c r="C7" s="38" t="s">
        <v>22</v>
      </c>
      <c r="D7" s="38" t="s">
        <v>22</v>
      </c>
      <c r="E7" s="38" t="s">
        <v>22</v>
      </c>
      <c r="F7" s="38" t="s">
        <v>23</v>
      </c>
      <c r="G7" s="38"/>
      <c r="H7" s="38"/>
      <c r="I7" s="38" t="s">
        <v>24</v>
      </c>
      <c r="J7" s="38"/>
      <c r="K7" s="38"/>
      <c r="L7" s="38" t="s">
        <v>22</v>
      </c>
      <c r="M7" s="38" t="s">
        <v>22</v>
      </c>
      <c r="N7" s="38" t="s">
        <v>22</v>
      </c>
      <c r="O7" s="38" t="s">
        <v>22</v>
      </c>
      <c r="P7" s="38" t="s">
        <v>22</v>
      </c>
      <c r="Q7" s="38" t="s">
        <v>22</v>
      </c>
      <c r="R7" s="42" t="s">
        <v>116</v>
      </c>
      <c r="S7" s="38" t="s">
        <v>22</v>
      </c>
      <c r="T7" s="38" t="s">
        <v>22</v>
      </c>
      <c r="U7" s="38" t="s">
        <v>22</v>
      </c>
      <c r="V7" s="38" t="s">
        <v>22</v>
      </c>
      <c r="W7" s="38" t="s">
        <v>22</v>
      </c>
      <c r="X7" s="38" t="s">
        <v>25</v>
      </c>
      <c r="Y7" s="38"/>
      <c r="Z7" s="38"/>
      <c r="AA7" s="38" t="s">
        <v>26</v>
      </c>
      <c r="AB7" s="38"/>
      <c r="AC7" s="38"/>
      <c r="AD7" s="34" t="s">
        <v>22</v>
      </c>
      <c r="AE7" s="38" t="s">
        <v>27</v>
      </c>
      <c r="AF7" s="38"/>
      <c r="AG7" s="38" t="s">
        <v>28</v>
      </c>
      <c r="AH7" s="38"/>
      <c r="AI7" s="38" t="s">
        <v>29</v>
      </c>
    </row>
    <row r="8" spans="1:35" ht="37.5" customHeight="1">
      <c r="A8" s="38"/>
      <c r="B8" s="38"/>
      <c r="C8" s="38"/>
      <c r="D8" s="38"/>
      <c r="E8" s="38"/>
      <c r="F8" s="34" t="s">
        <v>22</v>
      </c>
      <c r="G8" s="34" t="s">
        <v>22</v>
      </c>
      <c r="H8" s="34" t="s">
        <v>22</v>
      </c>
      <c r="I8" s="34" t="s">
        <v>22</v>
      </c>
      <c r="J8" s="34" t="s">
        <v>22</v>
      </c>
      <c r="K8" s="34" t="s">
        <v>22</v>
      </c>
      <c r="L8" s="38"/>
      <c r="M8" s="38"/>
      <c r="N8" s="38"/>
      <c r="O8" s="38"/>
      <c r="P8" s="38"/>
      <c r="Q8" s="38"/>
      <c r="R8" s="42"/>
      <c r="S8" s="38"/>
      <c r="T8" s="38"/>
      <c r="U8" s="38"/>
      <c r="V8" s="38"/>
      <c r="W8" s="38"/>
      <c r="X8" s="34" t="s">
        <v>22</v>
      </c>
      <c r="Y8" s="34" t="s">
        <v>22</v>
      </c>
      <c r="Z8" s="34" t="s">
        <v>30</v>
      </c>
      <c r="AA8" s="34" t="s">
        <v>22</v>
      </c>
      <c r="AB8" s="34" t="s">
        <v>22</v>
      </c>
      <c r="AC8" s="34" t="s">
        <v>22</v>
      </c>
      <c r="AD8" s="34"/>
      <c r="AE8" s="34" t="s">
        <v>22</v>
      </c>
      <c r="AF8" s="34" t="s">
        <v>22</v>
      </c>
      <c r="AG8" s="34" t="s">
        <v>22</v>
      </c>
      <c r="AH8" s="34" t="s">
        <v>22</v>
      </c>
      <c r="AI8" s="39"/>
    </row>
    <row r="9" spans="1:35" ht="15">
      <c r="A9" s="27" t="s">
        <v>61</v>
      </c>
      <c r="B9" s="28" t="s">
        <v>31</v>
      </c>
      <c r="C9" s="27" t="s">
        <v>61</v>
      </c>
      <c r="D9" s="27"/>
      <c r="E9" s="27"/>
      <c r="F9" s="29"/>
      <c r="G9" s="27"/>
      <c r="H9" s="27"/>
      <c r="I9" s="27"/>
      <c r="J9" s="27"/>
      <c r="K9" s="27"/>
      <c r="L9" s="27"/>
      <c r="M9" s="27"/>
      <c r="N9" s="27"/>
      <c r="O9" s="30">
        <v>0</v>
      </c>
      <c r="P9" s="30">
        <v>18431000</v>
      </c>
      <c r="Q9" s="30">
        <v>15000</v>
      </c>
      <c r="R9" s="31">
        <v>18446000</v>
      </c>
      <c r="S9" s="31">
        <v>18446000</v>
      </c>
      <c r="T9" s="31">
        <v>18446000</v>
      </c>
      <c r="U9" s="31">
        <v>0</v>
      </c>
      <c r="V9" s="31">
        <v>0</v>
      </c>
      <c r="W9" s="31">
        <v>0</v>
      </c>
      <c r="X9" s="31">
        <v>0</v>
      </c>
      <c r="Y9" s="31">
        <v>5983836.71</v>
      </c>
      <c r="Z9" s="31">
        <v>5983836.71</v>
      </c>
      <c r="AA9" s="31">
        <v>0</v>
      </c>
      <c r="AB9" s="31">
        <v>5983836.71</v>
      </c>
      <c r="AC9" s="31">
        <v>5983836.71</v>
      </c>
      <c r="AD9" s="31">
        <v>5983836.71</v>
      </c>
      <c r="AE9" s="31">
        <v>12462163.29</v>
      </c>
      <c r="AF9" s="32">
        <v>0.3243975230402255</v>
      </c>
      <c r="AG9" s="31">
        <v>12462163.29</v>
      </c>
      <c r="AH9" s="32">
        <v>0.3243975230402255</v>
      </c>
      <c r="AI9" s="32">
        <f>Z9/R9</f>
        <v>0.3243975230402255</v>
      </c>
    </row>
    <row r="10" spans="1:35" ht="15">
      <c r="A10" s="27" t="s">
        <v>62</v>
      </c>
      <c r="B10" s="28" t="s">
        <v>32</v>
      </c>
      <c r="C10" s="27" t="s">
        <v>62</v>
      </c>
      <c r="D10" s="27"/>
      <c r="E10" s="27"/>
      <c r="F10" s="29"/>
      <c r="G10" s="27"/>
      <c r="H10" s="27"/>
      <c r="I10" s="27"/>
      <c r="J10" s="27"/>
      <c r="K10" s="27"/>
      <c r="L10" s="27"/>
      <c r="M10" s="27"/>
      <c r="N10" s="27"/>
      <c r="O10" s="30">
        <v>0</v>
      </c>
      <c r="P10" s="30">
        <v>6312000</v>
      </c>
      <c r="Q10" s="30">
        <v>0</v>
      </c>
      <c r="R10" s="31">
        <v>6312000</v>
      </c>
      <c r="S10" s="31">
        <v>6312000</v>
      </c>
      <c r="T10" s="31">
        <v>6312000</v>
      </c>
      <c r="U10" s="31">
        <v>0</v>
      </c>
      <c r="V10" s="31">
        <v>0</v>
      </c>
      <c r="W10" s="31">
        <v>0</v>
      </c>
      <c r="X10" s="31">
        <v>0</v>
      </c>
      <c r="Y10" s="31">
        <v>1981140.63</v>
      </c>
      <c r="Z10" s="31">
        <v>1981140.63</v>
      </c>
      <c r="AA10" s="31">
        <v>0</v>
      </c>
      <c r="AB10" s="31">
        <v>1981140.63</v>
      </c>
      <c r="AC10" s="31">
        <v>1981140.63</v>
      </c>
      <c r="AD10" s="31">
        <v>1981140.63</v>
      </c>
      <c r="AE10" s="31">
        <v>4330859.37</v>
      </c>
      <c r="AF10" s="32">
        <v>0.3138689211026616</v>
      </c>
      <c r="AG10" s="31">
        <v>4330859.37</v>
      </c>
      <c r="AH10" s="32">
        <v>0.3138689211026616</v>
      </c>
      <c r="AI10" s="32">
        <f aca="true" t="shared" si="0" ref="AI10:AI61">Z10/R10</f>
        <v>0.31386892110266157</v>
      </c>
    </row>
    <row r="11" spans="1:35" ht="63.75">
      <c r="A11" s="27" t="s">
        <v>33</v>
      </c>
      <c r="B11" s="28" t="s">
        <v>112</v>
      </c>
      <c r="C11" s="27" t="s">
        <v>33</v>
      </c>
      <c r="D11" s="27"/>
      <c r="E11" s="27"/>
      <c r="F11" s="29"/>
      <c r="G11" s="27"/>
      <c r="H11" s="27"/>
      <c r="I11" s="27"/>
      <c r="J11" s="27"/>
      <c r="K11" s="27"/>
      <c r="L11" s="27"/>
      <c r="M11" s="27"/>
      <c r="N11" s="27"/>
      <c r="O11" s="30">
        <v>0</v>
      </c>
      <c r="P11" s="30">
        <v>6308000</v>
      </c>
      <c r="Q11" s="30">
        <v>0</v>
      </c>
      <c r="R11" s="31">
        <v>6308000</v>
      </c>
      <c r="S11" s="31">
        <v>6308000</v>
      </c>
      <c r="T11" s="31">
        <v>6308000</v>
      </c>
      <c r="U11" s="31">
        <v>0</v>
      </c>
      <c r="V11" s="31">
        <v>0</v>
      </c>
      <c r="W11" s="31">
        <v>0</v>
      </c>
      <c r="X11" s="31">
        <v>0</v>
      </c>
      <c r="Y11" s="31">
        <v>1970550.48</v>
      </c>
      <c r="Z11" s="31">
        <v>1970550.48</v>
      </c>
      <c r="AA11" s="31">
        <v>0</v>
      </c>
      <c r="AB11" s="31">
        <v>1970550.48</v>
      </c>
      <c r="AC11" s="31">
        <v>1970550.48</v>
      </c>
      <c r="AD11" s="31">
        <v>1970550.48</v>
      </c>
      <c r="AE11" s="31">
        <v>4337449.52</v>
      </c>
      <c r="AF11" s="32">
        <v>0.3123891058972733</v>
      </c>
      <c r="AG11" s="31">
        <v>4337449.52</v>
      </c>
      <c r="AH11" s="32">
        <v>0.3123891058972733</v>
      </c>
      <c r="AI11" s="32">
        <f t="shared" si="0"/>
        <v>0.3123891058972733</v>
      </c>
    </row>
    <row r="12" spans="1:35" ht="89.25">
      <c r="A12" s="27" t="s">
        <v>175</v>
      </c>
      <c r="B12" s="28" t="s">
        <v>176</v>
      </c>
      <c r="C12" s="27" t="s">
        <v>175</v>
      </c>
      <c r="D12" s="27"/>
      <c r="E12" s="27"/>
      <c r="F12" s="29"/>
      <c r="G12" s="27"/>
      <c r="H12" s="27"/>
      <c r="I12" s="27"/>
      <c r="J12" s="27"/>
      <c r="K12" s="27"/>
      <c r="L12" s="27"/>
      <c r="M12" s="27"/>
      <c r="N12" s="27"/>
      <c r="O12" s="30">
        <v>0</v>
      </c>
      <c r="P12" s="30">
        <v>0</v>
      </c>
      <c r="Q12" s="30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8450</v>
      </c>
      <c r="Z12" s="31">
        <v>8450</v>
      </c>
      <c r="AA12" s="31">
        <v>0</v>
      </c>
      <c r="AB12" s="31">
        <v>8450</v>
      </c>
      <c r="AC12" s="31">
        <v>8450</v>
      </c>
      <c r="AD12" s="31">
        <v>8450</v>
      </c>
      <c r="AE12" s="31">
        <v>-8450</v>
      </c>
      <c r="AF12" s="32"/>
      <c r="AG12" s="31">
        <v>-8450</v>
      </c>
      <c r="AH12" s="32"/>
      <c r="AI12" s="32"/>
    </row>
    <row r="13" spans="1:35" ht="89.25">
      <c r="A13" s="27" t="s">
        <v>165</v>
      </c>
      <c r="B13" s="28" t="s">
        <v>166</v>
      </c>
      <c r="C13" s="27" t="s">
        <v>165</v>
      </c>
      <c r="D13" s="27"/>
      <c r="E13" s="27"/>
      <c r="F13" s="29"/>
      <c r="G13" s="27"/>
      <c r="H13" s="27"/>
      <c r="I13" s="27"/>
      <c r="J13" s="27"/>
      <c r="K13" s="27"/>
      <c r="L13" s="27"/>
      <c r="M13" s="27"/>
      <c r="N13" s="27"/>
      <c r="O13" s="30">
        <v>0</v>
      </c>
      <c r="P13" s="30">
        <v>0</v>
      </c>
      <c r="Q13" s="30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2"/>
      <c r="AG13" s="31">
        <v>0</v>
      </c>
      <c r="AH13" s="32"/>
      <c r="AI13" s="32"/>
    </row>
    <row r="14" spans="1:35" ht="38.25">
      <c r="A14" s="27" t="s">
        <v>68</v>
      </c>
      <c r="B14" s="28" t="s">
        <v>69</v>
      </c>
      <c r="C14" s="27" t="s">
        <v>68</v>
      </c>
      <c r="D14" s="27"/>
      <c r="E14" s="27"/>
      <c r="F14" s="29"/>
      <c r="G14" s="27"/>
      <c r="H14" s="27"/>
      <c r="I14" s="27"/>
      <c r="J14" s="27"/>
      <c r="K14" s="27"/>
      <c r="L14" s="27"/>
      <c r="M14" s="27"/>
      <c r="N14" s="27"/>
      <c r="O14" s="30">
        <v>0</v>
      </c>
      <c r="P14" s="30">
        <v>0</v>
      </c>
      <c r="Q14" s="30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-1383.46</v>
      </c>
      <c r="Z14" s="31">
        <v>-1383.46</v>
      </c>
      <c r="AA14" s="31">
        <v>0</v>
      </c>
      <c r="AB14" s="31">
        <v>-1383.46</v>
      </c>
      <c r="AC14" s="31">
        <v>-1383.46</v>
      </c>
      <c r="AD14" s="31">
        <v>-1383.46</v>
      </c>
      <c r="AE14" s="31">
        <v>1383.46</v>
      </c>
      <c r="AF14" s="32"/>
      <c r="AG14" s="31">
        <v>1383.46</v>
      </c>
      <c r="AH14" s="32"/>
      <c r="AI14" s="32"/>
    </row>
    <row r="15" spans="1:35" ht="38.25">
      <c r="A15" s="27" t="s">
        <v>167</v>
      </c>
      <c r="B15" s="28" t="s">
        <v>168</v>
      </c>
      <c r="C15" s="27" t="s">
        <v>167</v>
      </c>
      <c r="D15" s="27"/>
      <c r="E15" s="27"/>
      <c r="F15" s="29"/>
      <c r="G15" s="27"/>
      <c r="H15" s="27"/>
      <c r="I15" s="27"/>
      <c r="J15" s="27"/>
      <c r="K15" s="27"/>
      <c r="L15" s="27"/>
      <c r="M15" s="27"/>
      <c r="N15" s="27"/>
      <c r="O15" s="30">
        <v>0</v>
      </c>
      <c r="P15" s="30">
        <v>0</v>
      </c>
      <c r="Q15" s="30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3250</v>
      </c>
      <c r="Z15" s="31">
        <v>3250</v>
      </c>
      <c r="AA15" s="31">
        <v>0</v>
      </c>
      <c r="AB15" s="31">
        <v>3250</v>
      </c>
      <c r="AC15" s="31">
        <v>3250</v>
      </c>
      <c r="AD15" s="31">
        <v>3250</v>
      </c>
      <c r="AE15" s="31">
        <v>-3250</v>
      </c>
      <c r="AF15" s="32"/>
      <c r="AG15" s="31">
        <v>-3250</v>
      </c>
      <c r="AH15" s="32"/>
      <c r="AI15" s="32"/>
    </row>
    <row r="16" spans="1:35" ht="76.5">
      <c r="A16" s="27" t="s">
        <v>105</v>
      </c>
      <c r="B16" s="28" t="s">
        <v>113</v>
      </c>
      <c r="C16" s="27" t="s">
        <v>105</v>
      </c>
      <c r="D16" s="27"/>
      <c r="E16" s="27"/>
      <c r="F16" s="29"/>
      <c r="G16" s="27"/>
      <c r="H16" s="27"/>
      <c r="I16" s="27"/>
      <c r="J16" s="27"/>
      <c r="K16" s="27"/>
      <c r="L16" s="27"/>
      <c r="M16" s="27"/>
      <c r="N16" s="27"/>
      <c r="O16" s="30">
        <v>0</v>
      </c>
      <c r="P16" s="30">
        <v>4000</v>
      </c>
      <c r="Q16" s="30">
        <v>0</v>
      </c>
      <c r="R16" s="31">
        <v>4000</v>
      </c>
      <c r="S16" s="31">
        <v>4000</v>
      </c>
      <c r="T16" s="31">
        <v>4000</v>
      </c>
      <c r="U16" s="31">
        <v>0</v>
      </c>
      <c r="V16" s="31">
        <v>0</v>
      </c>
      <c r="W16" s="31">
        <v>0</v>
      </c>
      <c r="X16" s="31">
        <v>0</v>
      </c>
      <c r="Y16" s="31">
        <v>273.61</v>
      </c>
      <c r="Z16" s="31">
        <v>273.61</v>
      </c>
      <c r="AA16" s="31">
        <v>0</v>
      </c>
      <c r="AB16" s="31">
        <v>273.61</v>
      </c>
      <c r="AC16" s="31">
        <v>273.61</v>
      </c>
      <c r="AD16" s="31">
        <v>273.61</v>
      </c>
      <c r="AE16" s="31">
        <v>3726.39</v>
      </c>
      <c r="AF16" s="32">
        <v>0.0684025</v>
      </c>
      <c r="AG16" s="31">
        <v>3726.39</v>
      </c>
      <c r="AH16" s="32">
        <v>0.0684025</v>
      </c>
      <c r="AI16" s="32">
        <f t="shared" si="0"/>
        <v>0.0684025</v>
      </c>
    </row>
    <row r="17" spans="1:35" ht="25.5">
      <c r="A17" s="27" t="s">
        <v>147</v>
      </c>
      <c r="B17" s="28" t="s">
        <v>148</v>
      </c>
      <c r="C17" s="27" t="s">
        <v>147</v>
      </c>
      <c r="D17" s="27"/>
      <c r="E17" s="27"/>
      <c r="F17" s="29"/>
      <c r="G17" s="27"/>
      <c r="H17" s="27"/>
      <c r="I17" s="27"/>
      <c r="J17" s="27"/>
      <c r="K17" s="27"/>
      <c r="L17" s="27"/>
      <c r="M17" s="27"/>
      <c r="N17" s="27"/>
      <c r="O17" s="30">
        <v>0</v>
      </c>
      <c r="P17" s="30">
        <v>9427000</v>
      </c>
      <c r="Q17" s="30">
        <v>0</v>
      </c>
      <c r="R17" s="31">
        <v>9427000</v>
      </c>
      <c r="S17" s="31">
        <v>9427000</v>
      </c>
      <c r="T17" s="31">
        <v>9427000</v>
      </c>
      <c r="U17" s="31">
        <v>0</v>
      </c>
      <c r="V17" s="31">
        <v>0</v>
      </c>
      <c r="W17" s="31">
        <v>0</v>
      </c>
      <c r="X17" s="31">
        <v>0</v>
      </c>
      <c r="Y17" s="31">
        <v>2576961.49</v>
      </c>
      <c r="Z17" s="31">
        <v>2576961.49</v>
      </c>
      <c r="AA17" s="31">
        <v>0</v>
      </c>
      <c r="AB17" s="31">
        <v>2576961.49</v>
      </c>
      <c r="AC17" s="31">
        <v>2576961.49</v>
      </c>
      <c r="AD17" s="31">
        <v>2576961.49</v>
      </c>
      <c r="AE17" s="31">
        <v>6850038.51</v>
      </c>
      <c r="AF17" s="32">
        <v>0.27335965736713697</v>
      </c>
      <c r="AG17" s="31">
        <v>6850038.51</v>
      </c>
      <c r="AH17" s="32">
        <v>0.27335965736713697</v>
      </c>
      <c r="AI17" s="32">
        <f t="shared" si="0"/>
        <v>0.27335965736713697</v>
      </c>
    </row>
    <row r="18" spans="1:35" ht="51">
      <c r="A18" s="27" t="s">
        <v>149</v>
      </c>
      <c r="B18" s="28" t="s">
        <v>150</v>
      </c>
      <c r="C18" s="27" t="s">
        <v>149</v>
      </c>
      <c r="D18" s="27"/>
      <c r="E18" s="27"/>
      <c r="F18" s="29"/>
      <c r="G18" s="27"/>
      <c r="H18" s="27"/>
      <c r="I18" s="27"/>
      <c r="J18" s="27"/>
      <c r="K18" s="27"/>
      <c r="L18" s="27"/>
      <c r="M18" s="27"/>
      <c r="N18" s="27"/>
      <c r="O18" s="30">
        <v>0</v>
      </c>
      <c r="P18" s="30">
        <v>3970000</v>
      </c>
      <c r="Q18" s="30">
        <v>0</v>
      </c>
      <c r="R18" s="31">
        <v>3970000</v>
      </c>
      <c r="S18" s="31">
        <v>3970000</v>
      </c>
      <c r="T18" s="31">
        <v>3970000</v>
      </c>
      <c r="U18" s="31">
        <v>0</v>
      </c>
      <c r="V18" s="31">
        <v>0</v>
      </c>
      <c r="W18" s="31">
        <v>0</v>
      </c>
      <c r="X18" s="31">
        <v>0</v>
      </c>
      <c r="Y18" s="31">
        <v>1006146.48</v>
      </c>
      <c r="Z18" s="31">
        <v>1006146.48</v>
      </c>
      <c r="AA18" s="31">
        <v>0</v>
      </c>
      <c r="AB18" s="31">
        <v>1006146.48</v>
      </c>
      <c r="AC18" s="31">
        <v>1006146.48</v>
      </c>
      <c r="AD18" s="31">
        <v>1006146.48</v>
      </c>
      <c r="AE18" s="31">
        <v>2963853.52</v>
      </c>
      <c r="AF18" s="32">
        <v>0.25343740050377833</v>
      </c>
      <c r="AG18" s="31">
        <v>2963853.52</v>
      </c>
      <c r="AH18" s="32">
        <v>0.25343740050377833</v>
      </c>
      <c r="AI18" s="32">
        <f t="shared" si="0"/>
        <v>0.25343740050377833</v>
      </c>
    </row>
    <row r="19" spans="1:35" ht="76.5">
      <c r="A19" s="27" t="s">
        <v>151</v>
      </c>
      <c r="B19" s="28" t="s">
        <v>152</v>
      </c>
      <c r="C19" s="27" t="s">
        <v>151</v>
      </c>
      <c r="D19" s="27"/>
      <c r="E19" s="27"/>
      <c r="F19" s="29"/>
      <c r="G19" s="27"/>
      <c r="H19" s="27"/>
      <c r="I19" s="27"/>
      <c r="J19" s="27"/>
      <c r="K19" s="27"/>
      <c r="L19" s="27"/>
      <c r="M19" s="27"/>
      <c r="N19" s="27"/>
      <c r="O19" s="30">
        <v>0</v>
      </c>
      <c r="P19" s="30">
        <v>68000</v>
      </c>
      <c r="Q19" s="30">
        <v>0</v>
      </c>
      <c r="R19" s="31">
        <v>68000</v>
      </c>
      <c r="S19" s="31">
        <v>68000</v>
      </c>
      <c r="T19" s="31">
        <v>68000</v>
      </c>
      <c r="U19" s="31">
        <v>0</v>
      </c>
      <c r="V19" s="31">
        <v>0</v>
      </c>
      <c r="W19" s="31">
        <v>0</v>
      </c>
      <c r="X19" s="31">
        <v>0</v>
      </c>
      <c r="Y19" s="31">
        <v>18098.42</v>
      </c>
      <c r="Z19" s="31">
        <v>18098.42</v>
      </c>
      <c r="AA19" s="31">
        <v>0</v>
      </c>
      <c r="AB19" s="31">
        <v>18098.42</v>
      </c>
      <c r="AC19" s="31">
        <v>18098.42</v>
      </c>
      <c r="AD19" s="31">
        <v>18098.42</v>
      </c>
      <c r="AE19" s="31">
        <v>49901.58</v>
      </c>
      <c r="AF19" s="32">
        <v>0.26615323529411766</v>
      </c>
      <c r="AG19" s="31">
        <v>49901.58</v>
      </c>
      <c r="AH19" s="32">
        <v>0.26615323529411766</v>
      </c>
      <c r="AI19" s="32">
        <f t="shared" si="0"/>
        <v>0.2661532352941176</v>
      </c>
    </row>
    <row r="20" spans="1:35" ht="63.75">
      <c r="A20" s="27" t="s">
        <v>153</v>
      </c>
      <c r="B20" s="28" t="s">
        <v>154</v>
      </c>
      <c r="C20" s="27" t="s">
        <v>153</v>
      </c>
      <c r="D20" s="27"/>
      <c r="E20" s="27"/>
      <c r="F20" s="29"/>
      <c r="G20" s="27"/>
      <c r="H20" s="27"/>
      <c r="I20" s="27"/>
      <c r="J20" s="27"/>
      <c r="K20" s="27"/>
      <c r="L20" s="27"/>
      <c r="M20" s="27"/>
      <c r="N20" s="27"/>
      <c r="O20" s="30">
        <v>0</v>
      </c>
      <c r="P20" s="30">
        <v>5153000</v>
      </c>
      <c r="Q20" s="30">
        <v>0</v>
      </c>
      <c r="R20" s="31">
        <v>5153000</v>
      </c>
      <c r="S20" s="31">
        <v>5153000</v>
      </c>
      <c r="T20" s="31">
        <v>5153000</v>
      </c>
      <c r="U20" s="31">
        <v>0</v>
      </c>
      <c r="V20" s="31">
        <v>0</v>
      </c>
      <c r="W20" s="31">
        <v>0</v>
      </c>
      <c r="X20" s="31">
        <v>0</v>
      </c>
      <c r="Y20" s="31">
        <v>1552671.82</v>
      </c>
      <c r="Z20" s="31">
        <v>1552671.82</v>
      </c>
      <c r="AA20" s="31">
        <v>0</v>
      </c>
      <c r="AB20" s="31">
        <v>1552671.82</v>
      </c>
      <c r="AC20" s="31">
        <v>1552671.82</v>
      </c>
      <c r="AD20" s="31">
        <v>1552671.82</v>
      </c>
      <c r="AE20" s="31">
        <v>3600328.18</v>
      </c>
      <c r="AF20" s="32">
        <v>0.30131415098001163</v>
      </c>
      <c r="AG20" s="31">
        <v>3600328.18</v>
      </c>
      <c r="AH20" s="32">
        <v>0.30131415098001163</v>
      </c>
      <c r="AI20" s="32">
        <f t="shared" si="0"/>
        <v>0.30131415098001163</v>
      </c>
    </row>
    <row r="21" spans="1:35" ht="63.75">
      <c r="A21" s="27" t="s">
        <v>155</v>
      </c>
      <c r="B21" s="28" t="s">
        <v>156</v>
      </c>
      <c r="C21" s="27" t="s">
        <v>155</v>
      </c>
      <c r="D21" s="27"/>
      <c r="E21" s="27"/>
      <c r="F21" s="29"/>
      <c r="G21" s="27"/>
      <c r="H21" s="27"/>
      <c r="I21" s="27"/>
      <c r="J21" s="27"/>
      <c r="K21" s="27"/>
      <c r="L21" s="27"/>
      <c r="M21" s="27"/>
      <c r="N21" s="27"/>
      <c r="O21" s="30">
        <v>0</v>
      </c>
      <c r="P21" s="30">
        <v>236000</v>
      </c>
      <c r="Q21" s="30">
        <v>0</v>
      </c>
      <c r="R21" s="31">
        <v>236000</v>
      </c>
      <c r="S21" s="31">
        <v>236000</v>
      </c>
      <c r="T21" s="31">
        <v>236000</v>
      </c>
      <c r="U21" s="31">
        <v>0</v>
      </c>
      <c r="V21" s="31">
        <v>0</v>
      </c>
      <c r="W21" s="31">
        <v>0</v>
      </c>
      <c r="X21" s="31">
        <v>0</v>
      </c>
      <c r="Y21" s="31">
        <v>44.77</v>
      </c>
      <c r="Z21" s="31">
        <v>44.77</v>
      </c>
      <c r="AA21" s="31">
        <v>0</v>
      </c>
      <c r="AB21" s="31">
        <v>44.77</v>
      </c>
      <c r="AC21" s="31">
        <v>44.77</v>
      </c>
      <c r="AD21" s="31">
        <v>44.77</v>
      </c>
      <c r="AE21" s="31">
        <v>235955.23</v>
      </c>
      <c r="AF21" s="32">
        <v>0.00018970338983050847</v>
      </c>
      <c r="AG21" s="31">
        <v>235955.23</v>
      </c>
      <c r="AH21" s="32">
        <v>0.00018970338983050847</v>
      </c>
      <c r="AI21" s="32">
        <f t="shared" si="0"/>
        <v>0.0001897033898305085</v>
      </c>
    </row>
    <row r="22" spans="1:35" ht="15">
      <c r="A22" s="27" t="s">
        <v>125</v>
      </c>
      <c r="B22" s="28" t="s">
        <v>124</v>
      </c>
      <c r="C22" s="27" t="s">
        <v>125</v>
      </c>
      <c r="D22" s="27"/>
      <c r="E22" s="27"/>
      <c r="F22" s="29"/>
      <c r="G22" s="27"/>
      <c r="H22" s="27"/>
      <c r="I22" s="27"/>
      <c r="J22" s="27"/>
      <c r="K22" s="27"/>
      <c r="L22" s="27"/>
      <c r="M22" s="27"/>
      <c r="N22" s="27"/>
      <c r="O22" s="30">
        <v>0</v>
      </c>
      <c r="P22" s="30">
        <v>31000</v>
      </c>
      <c r="Q22" s="30">
        <v>0</v>
      </c>
      <c r="R22" s="31">
        <v>31000</v>
      </c>
      <c r="S22" s="31">
        <v>31000</v>
      </c>
      <c r="T22" s="31">
        <v>31000</v>
      </c>
      <c r="U22" s="31">
        <v>0</v>
      </c>
      <c r="V22" s="31">
        <v>0</v>
      </c>
      <c r="W22" s="31">
        <v>0</v>
      </c>
      <c r="X22" s="31">
        <v>0</v>
      </c>
      <c r="Y22" s="31">
        <v>15096.03</v>
      </c>
      <c r="Z22" s="31">
        <v>15096.03</v>
      </c>
      <c r="AA22" s="31">
        <v>0</v>
      </c>
      <c r="AB22" s="31">
        <v>15096.03</v>
      </c>
      <c r="AC22" s="31">
        <v>15096.03</v>
      </c>
      <c r="AD22" s="31">
        <v>15096.03</v>
      </c>
      <c r="AE22" s="31">
        <v>15903.97</v>
      </c>
      <c r="AF22" s="32">
        <v>0.48696870967741934</v>
      </c>
      <c r="AG22" s="31">
        <v>15903.97</v>
      </c>
      <c r="AH22" s="32">
        <v>0.48696870967741934</v>
      </c>
      <c r="AI22" s="32">
        <f t="shared" si="0"/>
        <v>0.4869687096774194</v>
      </c>
    </row>
    <row r="23" spans="1:35" ht="15">
      <c r="A23" s="27" t="s">
        <v>127</v>
      </c>
      <c r="B23" s="28" t="s">
        <v>126</v>
      </c>
      <c r="C23" s="27" t="s">
        <v>127</v>
      </c>
      <c r="D23" s="27"/>
      <c r="E23" s="27"/>
      <c r="F23" s="29"/>
      <c r="G23" s="27"/>
      <c r="H23" s="27"/>
      <c r="I23" s="27"/>
      <c r="J23" s="27"/>
      <c r="K23" s="27"/>
      <c r="L23" s="27"/>
      <c r="M23" s="27"/>
      <c r="N23" s="27"/>
      <c r="O23" s="30">
        <v>0</v>
      </c>
      <c r="P23" s="30">
        <v>26000</v>
      </c>
      <c r="Q23" s="30">
        <v>0</v>
      </c>
      <c r="R23" s="31">
        <v>26000</v>
      </c>
      <c r="S23" s="31">
        <v>26000</v>
      </c>
      <c r="T23" s="31">
        <v>26000</v>
      </c>
      <c r="U23" s="31">
        <v>0</v>
      </c>
      <c r="V23" s="31">
        <v>0</v>
      </c>
      <c r="W23" s="31">
        <v>0</v>
      </c>
      <c r="X23" s="31">
        <v>0</v>
      </c>
      <c r="Y23" s="31">
        <v>14439</v>
      </c>
      <c r="Z23" s="31">
        <v>14439</v>
      </c>
      <c r="AA23" s="31">
        <v>0</v>
      </c>
      <c r="AB23" s="31">
        <v>14439</v>
      </c>
      <c r="AC23" s="31">
        <v>14439</v>
      </c>
      <c r="AD23" s="31">
        <v>14439</v>
      </c>
      <c r="AE23" s="31">
        <v>11561</v>
      </c>
      <c r="AF23" s="32">
        <v>0.5553461538461538</v>
      </c>
      <c r="AG23" s="31">
        <v>11561</v>
      </c>
      <c r="AH23" s="32">
        <v>0.5553461538461538</v>
      </c>
      <c r="AI23" s="32">
        <f t="shared" si="0"/>
        <v>0.5553461538461538</v>
      </c>
    </row>
    <row r="24" spans="1:35" ht="15">
      <c r="A24" s="27" t="s">
        <v>177</v>
      </c>
      <c r="B24" s="28" t="s">
        <v>178</v>
      </c>
      <c r="C24" s="27" t="s">
        <v>177</v>
      </c>
      <c r="D24" s="27"/>
      <c r="E24" s="27"/>
      <c r="F24" s="29"/>
      <c r="G24" s="27"/>
      <c r="H24" s="27"/>
      <c r="I24" s="27"/>
      <c r="J24" s="27"/>
      <c r="K24" s="27"/>
      <c r="L24" s="27"/>
      <c r="M24" s="27"/>
      <c r="N24" s="27"/>
      <c r="O24" s="30">
        <v>0</v>
      </c>
      <c r="P24" s="30">
        <v>0</v>
      </c>
      <c r="Q24" s="30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30.61</v>
      </c>
      <c r="Z24" s="31">
        <v>30.61</v>
      </c>
      <c r="AA24" s="31">
        <v>0</v>
      </c>
      <c r="AB24" s="31">
        <v>30.61</v>
      </c>
      <c r="AC24" s="31">
        <v>30.61</v>
      </c>
      <c r="AD24" s="31">
        <v>30.61</v>
      </c>
      <c r="AE24" s="31">
        <v>-30.61</v>
      </c>
      <c r="AF24" s="32"/>
      <c r="AG24" s="31">
        <v>-30.61</v>
      </c>
      <c r="AH24" s="32"/>
      <c r="AI24" s="32"/>
    </row>
    <row r="25" spans="1:35" ht="25.5">
      <c r="A25" s="27" t="s">
        <v>129</v>
      </c>
      <c r="B25" s="28" t="s">
        <v>128</v>
      </c>
      <c r="C25" s="27" t="s">
        <v>129</v>
      </c>
      <c r="D25" s="27"/>
      <c r="E25" s="27"/>
      <c r="F25" s="29"/>
      <c r="G25" s="27"/>
      <c r="H25" s="27"/>
      <c r="I25" s="27"/>
      <c r="J25" s="27"/>
      <c r="K25" s="27"/>
      <c r="L25" s="27"/>
      <c r="M25" s="27"/>
      <c r="N25" s="27"/>
      <c r="O25" s="30">
        <v>0</v>
      </c>
      <c r="P25" s="30">
        <v>5000</v>
      </c>
      <c r="Q25" s="30">
        <v>0</v>
      </c>
      <c r="R25" s="31">
        <v>5000</v>
      </c>
      <c r="S25" s="31">
        <v>5000</v>
      </c>
      <c r="T25" s="31">
        <v>5000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5000</v>
      </c>
      <c r="AF25" s="32">
        <v>0</v>
      </c>
      <c r="AG25" s="31">
        <v>5000</v>
      </c>
      <c r="AH25" s="32">
        <v>0</v>
      </c>
      <c r="AI25" s="32">
        <f t="shared" si="0"/>
        <v>0</v>
      </c>
    </row>
    <row r="26" spans="1:35" ht="25.5">
      <c r="A26" s="27" t="s">
        <v>169</v>
      </c>
      <c r="B26" s="28" t="s">
        <v>128</v>
      </c>
      <c r="C26" s="27" t="s">
        <v>169</v>
      </c>
      <c r="D26" s="27"/>
      <c r="E26" s="27"/>
      <c r="F26" s="29"/>
      <c r="G26" s="27"/>
      <c r="H26" s="27"/>
      <c r="I26" s="27"/>
      <c r="J26" s="27"/>
      <c r="K26" s="27"/>
      <c r="L26" s="27"/>
      <c r="M26" s="27"/>
      <c r="N26" s="27"/>
      <c r="O26" s="30">
        <v>0</v>
      </c>
      <c r="P26" s="30">
        <v>0</v>
      </c>
      <c r="Q26" s="30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626.42</v>
      </c>
      <c r="Z26" s="31">
        <v>626.42</v>
      </c>
      <c r="AA26" s="31">
        <v>0</v>
      </c>
      <c r="AB26" s="31">
        <v>626.42</v>
      </c>
      <c r="AC26" s="31">
        <v>626.42</v>
      </c>
      <c r="AD26" s="31">
        <v>626.42</v>
      </c>
      <c r="AE26" s="31">
        <v>-626.42</v>
      </c>
      <c r="AF26" s="32"/>
      <c r="AG26" s="31">
        <v>-626.42</v>
      </c>
      <c r="AH26" s="32"/>
      <c r="AI26" s="32"/>
    </row>
    <row r="27" spans="1:35" ht="15">
      <c r="A27" s="27" t="s">
        <v>73</v>
      </c>
      <c r="B27" s="28" t="s">
        <v>72</v>
      </c>
      <c r="C27" s="27" t="s">
        <v>73</v>
      </c>
      <c r="D27" s="27"/>
      <c r="E27" s="27"/>
      <c r="F27" s="29"/>
      <c r="G27" s="27"/>
      <c r="H27" s="27"/>
      <c r="I27" s="27"/>
      <c r="J27" s="27"/>
      <c r="K27" s="27"/>
      <c r="L27" s="27"/>
      <c r="M27" s="27"/>
      <c r="N27" s="27"/>
      <c r="O27" s="30">
        <v>0</v>
      </c>
      <c r="P27" s="30">
        <v>1745000</v>
      </c>
      <c r="Q27" s="30">
        <v>0</v>
      </c>
      <c r="R27" s="31">
        <v>1745000</v>
      </c>
      <c r="S27" s="31">
        <v>1745000</v>
      </c>
      <c r="T27" s="31">
        <v>1745000</v>
      </c>
      <c r="U27" s="31">
        <v>0</v>
      </c>
      <c r="V27" s="31">
        <v>0</v>
      </c>
      <c r="W27" s="31">
        <v>0</v>
      </c>
      <c r="X27" s="31">
        <v>0</v>
      </c>
      <c r="Y27" s="31">
        <v>995682.76</v>
      </c>
      <c r="Z27" s="31">
        <v>995682.76</v>
      </c>
      <c r="AA27" s="31">
        <v>0</v>
      </c>
      <c r="AB27" s="31">
        <v>995682.76</v>
      </c>
      <c r="AC27" s="31">
        <v>995682.76</v>
      </c>
      <c r="AD27" s="31">
        <v>995682.76</v>
      </c>
      <c r="AE27" s="31">
        <v>749317.24</v>
      </c>
      <c r="AF27" s="32">
        <v>0.5705918395415472</v>
      </c>
      <c r="AG27" s="31">
        <v>749317.24</v>
      </c>
      <c r="AH27" s="32">
        <v>0.5705918395415472</v>
      </c>
      <c r="AI27" s="32">
        <f t="shared" si="0"/>
        <v>0.5705918395415472</v>
      </c>
    </row>
    <row r="28" spans="1:35" ht="25.5">
      <c r="A28" s="27" t="s">
        <v>75</v>
      </c>
      <c r="B28" s="28" t="s">
        <v>74</v>
      </c>
      <c r="C28" s="27" t="s">
        <v>75</v>
      </c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7"/>
      <c r="O28" s="30">
        <v>0</v>
      </c>
      <c r="P28" s="30">
        <v>548000</v>
      </c>
      <c r="Q28" s="30">
        <v>0</v>
      </c>
      <c r="R28" s="31">
        <v>548000</v>
      </c>
      <c r="S28" s="31">
        <v>548000</v>
      </c>
      <c r="T28" s="31">
        <v>548000</v>
      </c>
      <c r="U28" s="31">
        <v>0</v>
      </c>
      <c r="V28" s="31">
        <v>0</v>
      </c>
      <c r="W28" s="31">
        <v>0</v>
      </c>
      <c r="X28" s="31">
        <v>0</v>
      </c>
      <c r="Y28" s="31">
        <v>23900.23</v>
      </c>
      <c r="Z28" s="31">
        <v>23900.23</v>
      </c>
      <c r="AA28" s="31">
        <v>0</v>
      </c>
      <c r="AB28" s="31">
        <v>23900.23</v>
      </c>
      <c r="AC28" s="31">
        <v>23900.23</v>
      </c>
      <c r="AD28" s="31">
        <v>23900.23</v>
      </c>
      <c r="AE28" s="31">
        <v>524099.77</v>
      </c>
      <c r="AF28" s="32">
        <v>0.04361355839416058</v>
      </c>
      <c r="AG28" s="31">
        <v>524099.77</v>
      </c>
      <c r="AH28" s="32">
        <v>0.04361355839416058</v>
      </c>
      <c r="AI28" s="32">
        <f t="shared" si="0"/>
        <v>0.04361355839416058</v>
      </c>
    </row>
    <row r="29" spans="1:35" ht="25.5">
      <c r="A29" s="27" t="s">
        <v>77</v>
      </c>
      <c r="B29" s="28" t="s">
        <v>76</v>
      </c>
      <c r="C29" s="27" t="s">
        <v>77</v>
      </c>
      <c r="D29" s="27"/>
      <c r="E29" s="27"/>
      <c r="F29" s="29"/>
      <c r="G29" s="27"/>
      <c r="H29" s="27"/>
      <c r="I29" s="27"/>
      <c r="J29" s="27"/>
      <c r="K29" s="27"/>
      <c r="L29" s="27"/>
      <c r="M29" s="27"/>
      <c r="N29" s="27"/>
      <c r="O29" s="30">
        <v>0</v>
      </c>
      <c r="P29" s="30">
        <v>0</v>
      </c>
      <c r="Q29" s="30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4075.36</v>
      </c>
      <c r="Z29" s="31">
        <v>4075.36</v>
      </c>
      <c r="AA29" s="31">
        <v>0</v>
      </c>
      <c r="AB29" s="31">
        <v>4075.36</v>
      </c>
      <c r="AC29" s="31">
        <v>4075.36</v>
      </c>
      <c r="AD29" s="31">
        <v>4075.36</v>
      </c>
      <c r="AE29" s="31">
        <v>-4075.36</v>
      </c>
      <c r="AF29" s="32"/>
      <c r="AG29" s="31">
        <v>-4075.36</v>
      </c>
      <c r="AH29" s="32"/>
      <c r="AI29" s="32"/>
    </row>
    <row r="30" spans="1:35" ht="15">
      <c r="A30" s="27" t="s">
        <v>79</v>
      </c>
      <c r="B30" s="28" t="s">
        <v>78</v>
      </c>
      <c r="C30" s="27" t="s">
        <v>79</v>
      </c>
      <c r="D30" s="27"/>
      <c r="E30" s="27"/>
      <c r="F30" s="29"/>
      <c r="G30" s="27"/>
      <c r="H30" s="27"/>
      <c r="I30" s="27"/>
      <c r="J30" s="27"/>
      <c r="K30" s="27"/>
      <c r="L30" s="27"/>
      <c r="M30" s="27"/>
      <c r="N30" s="27"/>
      <c r="O30" s="30">
        <v>0</v>
      </c>
      <c r="P30" s="30">
        <v>260000</v>
      </c>
      <c r="Q30" s="30">
        <v>0</v>
      </c>
      <c r="R30" s="31">
        <v>260000</v>
      </c>
      <c r="S30" s="31">
        <v>260000</v>
      </c>
      <c r="T30" s="31">
        <v>260000</v>
      </c>
      <c r="U30" s="31">
        <v>0</v>
      </c>
      <c r="V30" s="31">
        <v>0</v>
      </c>
      <c r="W30" s="31">
        <v>0</v>
      </c>
      <c r="X30" s="31">
        <v>0</v>
      </c>
      <c r="Y30" s="31">
        <v>129204.49</v>
      </c>
      <c r="Z30" s="31">
        <v>129204.49</v>
      </c>
      <c r="AA30" s="31">
        <v>0</v>
      </c>
      <c r="AB30" s="31">
        <v>129204.49</v>
      </c>
      <c r="AC30" s="31">
        <v>129204.49</v>
      </c>
      <c r="AD30" s="31">
        <v>129204.49</v>
      </c>
      <c r="AE30" s="31">
        <v>130795.51</v>
      </c>
      <c r="AF30" s="32">
        <v>0.49694034615384614</v>
      </c>
      <c r="AG30" s="31">
        <v>130795.51</v>
      </c>
      <c r="AH30" s="32">
        <v>0.49694034615384614</v>
      </c>
      <c r="AI30" s="32">
        <f t="shared" si="0"/>
        <v>0.4969403461538462</v>
      </c>
    </row>
    <row r="31" spans="1:35" ht="15">
      <c r="A31" s="27" t="s">
        <v>81</v>
      </c>
      <c r="B31" s="28" t="s">
        <v>80</v>
      </c>
      <c r="C31" s="27" t="s">
        <v>81</v>
      </c>
      <c r="D31" s="27"/>
      <c r="E31" s="27"/>
      <c r="F31" s="29"/>
      <c r="G31" s="27"/>
      <c r="H31" s="27"/>
      <c r="I31" s="27"/>
      <c r="J31" s="27"/>
      <c r="K31" s="27"/>
      <c r="L31" s="27"/>
      <c r="M31" s="27"/>
      <c r="N31" s="27"/>
      <c r="O31" s="30">
        <v>0</v>
      </c>
      <c r="P31" s="30">
        <v>0</v>
      </c>
      <c r="Q31" s="30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1211.02</v>
      </c>
      <c r="Z31" s="31">
        <v>1211.02</v>
      </c>
      <c r="AA31" s="31">
        <v>0</v>
      </c>
      <c r="AB31" s="31">
        <v>1211.02</v>
      </c>
      <c r="AC31" s="31">
        <v>1211.02</v>
      </c>
      <c r="AD31" s="31">
        <v>1211.02</v>
      </c>
      <c r="AE31" s="31">
        <v>-1211.02</v>
      </c>
      <c r="AF31" s="32"/>
      <c r="AG31" s="31">
        <v>-1211.02</v>
      </c>
      <c r="AH31" s="32"/>
      <c r="AI31" s="32"/>
    </row>
    <row r="32" spans="1:35" ht="15">
      <c r="A32" s="27" t="s">
        <v>179</v>
      </c>
      <c r="B32" s="28" t="s">
        <v>170</v>
      </c>
      <c r="C32" s="27" t="s">
        <v>179</v>
      </c>
      <c r="D32" s="27"/>
      <c r="E32" s="27"/>
      <c r="F32" s="29"/>
      <c r="G32" s="27"/>
      <c r="H32" s="27"/>
      <c r="I32" s="27"/>
      <c r="J32" s="27"/>
      <c r="K32" s="27"/>
      <c r="L32" s="27"/>
      <c r="M32" s="27"/>
      <c r="N32" s="27"/>
      <c r="O32" s="30">
        <v>0</v>
      </c>
      <c r="P32" s="30">
        <v>0</v>
      </c>
      <c r="Q32" s="30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1000</v>
      </c>
      <c r="Z32" s="31">
        <v>1000</v>
      </c>
      <c r="AA32" s="31">
        <v>0</v>
      </c>
      <c r="AB32" s="31">
        <v>1000</v>
      </c>
      <c r="AC32" s="31">
        <v>1000</v>
      </c>
      <c r="AD32" s="31">
        <v>1000</v>
      </c>
      <c r="AE32" s="31">
        <v>-1000</v>
      </c>
      <c r="AF32" s="32"/>
      <c r="AG32" s="31">
        <v>-1000</v>
      </c>
      <c r="AH32" s="32"/>
      <c r="AI32" s="32"/>
    </row>
    <row r="33" spans="1:35" ht="15">
      <c r="A33" s="27" t="s">
        <v>83</v>
      </c>
      <c r="B33" s="28" t="s">
        <v>82</v>
      </c>
      <c r="C33" s="27" t="s">
        <v>83</v>
      </c>
      <c r="D33" s="27"/>
      <c r="E33" s="27"/>
      <c r="F33" s="29"/>
      <c r="G33" s="27"/>
      <c r="H33" s="27"/>
      <c r="I33" s="27"/>
      <c r="J33" s="27"/>
      <c r="K33" s="27"/>
      <c r="L33" s="27"/>
      <c r="M33" s="27"/>
      <c r="N33" s="27"/>
      <c r="O33" s="30">
        <v>0</v>
      </c>
      <c r="P33" s="30">
        <v>937000</v>
      </c>
      <c r="Q33" s="30">
        <v>0</v>
      </c>
      <c r="R33" s="31">
        <v>937000</v>
      </c>
      <c r="S33" s="31">
        <v>937000</v>
      </c>
      <c r="T33" s="31">
        <v>937000</v>
      </c>
      <c r="U33" s="31">
        <v>0</v>
      </c>
      <c r="V33" s="31">
        <v>0</v>
      </c>
      <c r="W33" s="31">
        <v>0</v>
      </c>
      <c r="X33" s="31">
        <v>0</v>
      </c>
      <c r="Y33" s="31">
        <v>820565.52</v>
      </c>
      <c r="Z33" s="31">
        <v>820565.52</v>
      </c>
      <c r="AA33" s="31">
        <v>0</v>
      </c>
      <c r="AB33" s="31">
        <v>820565.52</v>
      </c>
      <c r="AC33" s="31">
        <v>820565.52</v>
      </c>
      <c r="AD33" s="31">
        <v>820565.52</v>
      </c>
      <c r="AE33" s="31">
        <v>116434.48</v>
      </c>
      <c r="AF33" s="32">
        <v>0.8757369477054429</v>
      </c>
      <c r="AG33" s="31">
        <v>116434.48</v>
      </c>
      <c r="AH33" s="32">
        <v>0.8757369477054429</v>
      </c>
      <c r="AI33" s="32">
        <f t="shared" si="0"/>
        <v>0.875736947705443</v>
      </c>
    </row>
    <row r="34" spans="1:35" ht="15">
      <c r="A34" s="27" t="s">
        <v>106</v>
      </c>
      <c r="B34" s="28" t="s">
        <v>82</v>
      </c>
      <c r="C34" s="27" t="s">
        <v>106</v>
      </c>
      <c r="D34" s="27"/>
      <c r="E34" s="27"/>
      <c r="F34" s="29"/>
      <c r="G34" s="27"/>
      <c r="H34" s="27"/>
      <c r="I34" s="27"/>
      <c r="J34" s="27"/>
      <c r="K34" s="27"/>
      <c r="L34" s="27"/>
      <c r="M34" s="27"/>
      <c r="N34" s="27"/>
      <c r="O34" s="30">
        <v>0</v>
      </c>
      <c r="P34" s="30">
        <v>0</v>
      </c>
      <c r="Q34" s="30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6057.14</v>
      </c>
      <c r="Z34" s="31">
        <v>6057.14</v>
      </c>
      <c r="AA34" s="31">
        <v>0</v>
      </c>
      <c r="AB34" s="31">
        <v>6057.14</v>
      </c>
      <c r="AC34" s="31">
        <v>6057.14</v>
      </c>
      <c r="AD34" s="31">
        <v>6057.14</v>
      </c>
      <c r="AE34" s="31">
        <v>-6057.14</v>
      </c>
      <c r="AF34" s="32"/>
      <c r="AG34" s="31">
        <v>-6057.14</v>
      </c>
      <c r="AH34" s="32"/>
      <c r="AI34" s="32"/>
    </row>
    <row r="35" spans="1:35" ht="15">
      <c r="A35" s="27" t="s">
        <v>171</v>
      </c>
      <c r="B35" s="28" t="s">
        <v>170</v>
      </c>
      <c r="C35" s="27" t="s">
        <v>171</v>
      </c>
      <c r="D35" s="27"/>
      <c r="E35" s="27"/>
      <c r="F35" s="29"/>
      <c r="G35" s="27"/>
      <c r="H35" s="27"/>
      <c r="I35" s="27"/>
      <c r="J35" s="27"/>
      <c r="K35" s="27"/>
      <c r="L35" s="27"/>
      <c r="M35" s="27"/>
      <c r="N35" s="27"/>
      <c r="O35" s="30">
        <v>0</v>
      </c>
      <c r="P35" s="30">
        <v>0</v>
      </c>
      <c r="Q35" s="30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9669</v>
      </c>
      <c r="Z35" s="31">
        <v>9669</v>
      </c>
      <c r="AA35" s="31">
        <v>0</v>
      </c>
      <c r="AB35" s="31">
        <v>9669</v>
      </c>
      <c r="AC35" s="31">
        <v>9669</v>
      </c>
      <c r="AD35" s="31">
        <v>9669</v>
      </c>
      <c r="AE35" s="31">
        <v>-9669</v>
      </c>
      <c r="AF35" s="32"/>
      <c r="AG35" s="31">
        <v>-9669</v>
      </c>
      <c r="AH35" s="32"/>
      <c r="AI35" s="32"/>
    </row>
    <row r="36" spans="1:35" ht="15">
      <c r="A36" s="27" t="s">
        <v>63</v>
      </c>
      <c r="B36" s="28" t="s">
        <v>34</v>
      </c>
      <c r="C36" s="27" t="s">
        <v>63</v>
      </c>
      <c r="D36" s="27"/>
      <c r="E36" s="27"/>
      <c r="F36" s="29"/>
      <c r="G36" s="27"/>
      <c r="H36" s="27"/>
      <c r="I36" s="27"/>
      <c r="J36" s="27"/>
      <c r="K36" s="27"/>
      <c r="L36" s="27"/>
      <c r="M36" s="27"/>
      <c r="N36" s="27"/>
      <c r="O36" s="30">
        <v>0</v>
      </c>
      <c r="P36" s="30">
        <v>20000</v>
      </c>
      <c r="Q36" s="30">
        <v>0</v>
      </c>
      <c r="R36" s="31">
        <v>20000</v>
      </c>
      <c r="S36" s="31">
        <v>20000</v>
      </c>
      <c r="T36" s="31">
        <v>20000</v>
      </c>
      <c r="U36" s="31">
        <v>0</v>
      </c>
      <c r="V36" s="31">
        <v>0</v>
      </c>
      <c r="W36" s="31">
        <v>0</v>
      </c>
      <c r="X36" s="31">
        <v>0</v>
      </c>
      <c r="Y36" s="31">
        <v>8180</v>
      </c>
      <c r="Z36" s="31">
        <v>8180</v>
      </c>
      <c r="AA36" s="31">
        <v>0</v>
      </c>
      <c r="AB36" s="31">
        <v>8180</v>
      </c>
      <c r="AC36" s="31">
        <v>8180</v>
      </c>
      <c r="AD36" s="31">
        <v>8180</v>
      </c>
      <c r="AE36" s="31">
        <v>11820</v>
      </c>
      <c r="AF36" s="32">
        <v>0.409</v>
      </c>
      <c r="AG36" s="31">
        <v>11820</v>
      </c>
      <c r="AH36" s="32">
        <v>0.409</v>
      </c>
      <c r="AI36" s="32">
        <f t="shared" si="0"/>
        <v>0.409</v>
      </c>
    </row>
    <row r="37" spans="1:35" ht="63.75">
      <c r="A37" s="27" t="s">
        <v>85</v>
      </c>
      <c r="B37" s="28" t="s">
        <v>84</v>
      </c>
      <c r="C37" s="27" t="s">
        <v>85</v>
      </c>
      <c r="D37" s="27"/>
      <c r="E37" s="27"/>
      <c r="F37" s="29"/>
      <c r="G37" s="27"/>
      <c r="H37" s="27"/>
      <c r="I37" s="27"/>
      <c r="J37" s="27"/>
      <c r="K37" s="27"/>
      <c r="L37" s="27"/>
      <c r="M37" s="27"/>
      <c r="N37" s="27"/>
      <c r="O37" s="30">
        <v>0</v>
      </c>
      <c r="P37" s="30">
        <v>20000</v>
      </c>
      <c r="Q37" s="30">
        <v>0</v>
      </c>
      <c r="R37" s="31">
        <v>20000</v>
      </c>
      <c r="S37" s="31">
        <v>20000</v>
      </c>
      <c r="T37" s="31">
        <v>20000</v>
      </c>
      <c r="U37" s="31">
        <v>0</v>
      </c>
      <c r="V37" s="31">
        <v>0</v>
      </c>
      <c r="W37" s="31">
        <v>0</v>
      </c>
      <c r="X37" s="31">
        <v>0</v>
      </c>
      <c r="Y37" s="31">
        <v>8180</v>
      </c>
      <c r="Z37" s="31">
        <v>8180</v>
      </c>
      <c r="AA37" s="31">
        <v>0</v>
      </c>
      <c r="AB37" s="31">
        <v>8180</v>
      </c>
      <c r="AC37" s="31">
        <v>8180</v>
      </c>
      <c r="AD37" s="31">
        <v>8180</v>
      </c>
      <c r="AE37" s="31">
        <v>11820</v>
      </c>
      <c r="AF37" s="32">
        <v>0.409</v>
      </c>
      <c r="AG37" s="31">
        <v>11820</v>
      </c>
      <c r="AH37" s="32">
        <v>0.409</v>
      </c>
      <c r="AI37" s="32">
        <f t="shared" si="0"/>
        <v>0.409</v>
      </c>
    </row>
    <row r="38" spans="1:35" ht="25.5">
      <c r="A38" s="27" t="s">
        <v>180</v>
      </c>
      <c r="B38" s="28" t="s">
        <v>181</v>
      </c>
      <c r="C38" s="27" t="s">
        <v>180</v>
      </c>
      <c r="D38" s="27"/>
      <c r="E38" s="27"/>
      <c r="F38" s="29"/>
      <c r="G38" s="27"/>
      <c r="H38" s="27"/>
      <c r="I38" s="27"/>
      <c r="J38" s="27"/>
      <c r="K38" s="27"/>
      <c r="L38" s="27"/>
      <c r="M38" s="27"/>
      <c r="N38" s="27"/>
      <c r="O38" s="30">
        <v>0</v>
      </c>
      <c r="P38" s="30">
        <v>0</v>
      </c>
      <c r="Q38" s="30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1324.53</v>
      </c>
      <c r="Z38" s="31">
        <v>1324.53</v>
      </c>
      <c r="AA38" s="31">
        <v>0</v>
      </c>
      <c r="AB38" s="31">
        <v>1324.53</v>
      </c>
      <c r="AC38" s="31">
        <v>1324.53</v>
      </c>
      <c r="AD38" s="31">
        <v>1324.53</v>
      </c>
      <c r="AE38" s="31">
        <v>-1324.53</v>
      </c>
      <c r="AF38" s="32"/>
      <c r="AG38" s="31">
        <v>-1324.53</v>
      </c>
      <c r="AH38" s="32"/>
      <c r="AI38" s="32"/>
    </row>
    <row r="39" spans="1:35" ht="51">
      <c r="A39" s="27" t="s">
        <v>182</v>
      </c>
      <c r="B39" s="28" t="s">
        <v>183</v>
      </c>
      <c r="C39" s="27" t="s">
        <v>182</v>
      </c>
      <c r="D39" s="27"/>
      <c r="E39" s="27"/>
      <c r="F39" s="29"/>
      <c r="G39" s="27"/>
      <c r="H39" s="27"/>
      <c r="I39" s="27"/>
      <c r="J39" s="27"/>
      <c r="K39" s="27"/>
      <c r="L39" s="27"/>
      <c r="M39" s="27"/>
      <c r="N39" s="27"/>
      <c r="O39" s="30">
        <v>0</v>
      </c>
      <c r="P39" s="30">
        <v>0</v>
      </c>
      <c r="Q39" s="30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1324.53</v>
      </c>
      <c r="Z39" s="31">
        <v>1324.53</v>
      </c>
      <c r="AA39" s="31">
        <v>0</v>
      </c>
      <c r="AB39" s="31">
        <v>1324.53</v>
      </c>
      <c r="AC39" s="31">
        <v>1324.53</v>
      </c>
      <c r="AD39" s="31">
        <v>1324.53</v>
      </c>
      <c r="AE39" s="31">
        <v>-1324.53</v>
      </c>
      <c r="AF39" s="32"/>
      <c r="AG39" s="31">
        <v>-1324.53</v>
      </c>
      <c r="AH39" s="32"/>
      <c r="AI39" s="32"/>
    </row>
    <row r="40" spans="1:35" ht="38.25">
      <c r="A40" s="27" t="s">
        <v>64</v>
      </c>
      <c r="B40" s="28" t="s">
        <v>35</v>
      </c>
      <c r="C40" s="27" t="s">
        <v>64</v>
      </c>
      <c r="D40" s="27"/>
      <c r="E40" s="27"/>
      <c r="F40" s="29"/>
      <c r="G40" s="27"/>
      <c r="H40" s="27"/>
      <c r="I40" s="27"/>
      <c r="J40" s="27"/>
      <c r="K40" s="27"/>
      <c r="L40" s="27"/>
      <c r="M40" s="27"/>
      <c r="N40" s="27"/>
      <c r="O40" s="30">
        <v>0</v>
      </c>
      <c r="P40" s="30">
        <v>834000</v>
      </c>
      <c r="Q40" s="30">
        <v>0</v>
      </c>
      <c r="R40" s="31">
        <v>834000</v>
      </c>
      <c r="S40" s="31">
        <v>834000</v>
      </c>
      <c r="T40" s="31">
        <v>834000</v>
      </c>
      <c r="U40" s="31">
        <v>0</v>
      </c>
      <c r="V40" s="31">
        <v>0</v>
      </c>
      <c r="W40" s="31">
        <v>0</v>
      </c>
      <c r="X40" s="31">
        <v>0</v>
      </c>
      <c r="Y40" s="31">
        <v>379994.25</v>
      </c>
      <c r="Z40" s="31">
        <v>379994.25</v>
      </c>
      <c r="AA40" s="31">
        <v>0</v>
      </c>
      <c r="AB40" s="31">
        <v>379994.25</v>
      </c>
      <c r="AC40" s="31">
        <v>379994.25</v>
      </c>
      <c r="AD40" s="31">
        <v>379994.25</v>
      </c>
      <c r="AE40" s="31">
        <v>454005.75</v>
      </c>
      <c r="AF40" s="32">
        <v>0.45562859712230214</v>
      </c>
      <c r="AG40" s="31">
        <v>454005.75</v>
      </c>
      <c r="AH40" s="32">
        <v>0.45562859712230214</v>
      </c>
      <c r="AI40" s="32">
        <f t="shared" si="0"/>
        <v>0.45562859712230214</v>
      </c>
    </row>
    <row r="41" spans="1:35" ht="63.75">
      <c r="A41" s="27" t="s">
        <v>65</v>
      </c>
      <c r="B41" s="28" t="s">
        <v>114</v>
      </c>
      <c r="C41" s="27" t="s">
        <v>65</v>
      </c>
      <c r="D41" s="27"/>
      <c r="E41" s="27"/>
      <c r="F41" s="29"/>
      <c r="G41" s="27"/>
      <c r="H41" s="27"/>
      <c r="I41" s="27"/>
      <c r="J41" s="27"/>
      <c r="K41" s="27"/>
      <c r="L41" s="27"/>
      <c r="M41" s="27"/>
      <c r="N41" s="27"/>
      <c r="O41" s="30">
        <v>0</v>
      </c>
      <c r="P41" s="30">
        <v>350000</v>
      </c>
      <c r="Q41" s="30">
        <v>0</v>
      </c>
      <c r="R41" s="31">
        <v>350000</v>
      </c>
      <c r="S41" s="31">
        <v>350000</v>
      </c>
      <c r="T41" s="31">
        <v>350000</v>
      </c>
      <c r="U41" s="31">
        <v>0</v>
      </c>
      <c r="V41" s="31">
        <v>0</v>
      </c>
      <c r="W41" s="31">
        <v>0</v>
      </c>
      <c r="X41" s="31">
        <v>0</v>
      </c>
      <c r="Y41" s="31">
        <v>236278.69</v>
      </c>
      <c r="Z41" s="31">
        <v>236278.69</v>
      </c>
      <c r="AA41" s="31">
        <v>0</v>
      </c>
      <c r="AB41" s="31">
        <v>236278.69</v>
      </c>
      <c r="AC41" s="31">
        <v>236278.69</v>
      </c>
      <c r="AD41" s="31">
        <v>236278.69</v>
      </c>
      <c r="AE41" s="31">
        <v>113721.31</v>
      </c>
      <c r="AF41" s="32">
        <v>0.6750819714285714</v>
      </c>
      <c r="AG41" s="31">
        <v>113721.31</v>
      </c>
      <c r="AH41" s="32">
        <v>0.6750819714285714</v>
      </c>
      <c r="AI41" s="32">
        <f t="shared" si="0"/>
        <v>0.6750819714285714</v>
      </c>
    </row>
    <row r="42" spans="1:35" ht="51">
      <c r="A42" s="27" t="s">
        <v>157</v>
      </c>
      <c r="B42" s="28" t="s">
        <v>158</v>
      </c>
      <c r="C42" s="27" t="s">
        <v>157</v>
      </c>
      <c r="D42" s="27"/>
      <c r="E42" s="27"/>
      <c r="F42" s="29"/>
      <c r="G42" s="27"/>
      <c r="H42" s="27"/>
      <c r="I42" s="27"/>
      <c r="J42" s="27"/>
      <c r="K42" s="27"/>
      <c r="L42" s="27"/>
      <c r="M42" s="27"/>
      <c r="N42" s="27"/>
      <c r="O42" s="30">
        <v>0</v>
      </c>
      <c r="P42" s="30">
        <v>410000</v>
      </c>
      <c r="Q42" s="30">
        <v>0</v>
      </c>
      <c r="R42" s="31">
        <v>410000</v>
      </c>
      <c r="S42" s="31">
        <v>410000</v>
      </c>
      <c r="T42" s="31">
        <v>410000</v>
      </c>
      <c r="U42" s="31">
        <v>0</v>
      </c>
      <c r="V42" s="31">
        <v>0</v>
      </c>
      <c r="W42" s="31">
        <v>0</v>
      </c>
      <c r="X42" s="31">
        <v>0</v>
      </c>
      <c r="Y42" s="31">
        <v>136659.16</v>
      </c>
      <c r="Z42" s="31">
        <v>136659.16</v>
      </c>
      <c r="AA42" s="31">
        <v>0</v>
      </c>
      <c r="AB42" s="31">
        <v>136659.16</v>
      </c>
      <c r="AC42" s="31">
        <v>136659.16</v>
      </c>
      <c r="AD42" s="31">
        <v>136659.16</v>
      </c>
      <c r="AE42" s="31">
        <v>273340.84</v>
      </c>
      <c r="AF42" s="32">
        <v>0.3333150243902439</v>
      </c>
      <c r="AG42" s="31">
        <v>273340.84</v>
      </c>
      <c r="AH42" s="32">
        <v>0.3333150243902439</v>
      </c>
      <c r="AI42" s="32">
        <f t="shared" si="0"/>
        <v>0.3333150243902439</v>
      </c>
    </row>
    <row r="43" spans="1:35" ht="38.25">
      <c r="A43" s="27" t="s">
        <v>159</v>
      </c>
      <c r="B43" s="28" t="s">
        <v>160</v>
      </c>
      <c r="C43" s="27" t="s">
        <v>159</v>
      </c>
      <c r="D43" s="27"/>
      <c r="E43" s="27"/>
      <c r="F43" s="29"/>
      <c r="G43" s="27"/>
      <c r="H43" s="27"/>
      <c r="I43" s="27"/>
      <c r="J43" s="27"/>
      <c r="K43" s="27"/>
      <c r="L43" s="27"/>
      <c r="M43" s="27"/>
      <c r="N43" s="27"/>
      <c r="O43" s="30">
        <v>0</v>
      </c>
      <c r="P43" s="30">
        <v>9000</v>
      </c>
      <c r="Q43" s="30">
        <v>0</v>
      </c>
      <c r="R43" s="31">
        <v>9000</v>
      </c>
      <c r="S43" s="31">
        <v>9000</v>
      </c>
      <c r="T43" s="31">
        <v>9000</v>
      </c>
      <c r="U43" s="31">
        <v>0</v>
      </c>
      <c r="V43" s="31">
        <v>0</v>
      </c>
      <c r="W43" s="31">
        <v>0</v>
      </c>
      <c r="X43" s="31">
        <v>0</v>
      </c>
      <c r="Y43" s="31">
        <v>2431.3</v>
      </c>
      <c r="Z43" s="31">
        <v>2431.3</v>
      </c>
      <c r="AA43" s="31">
        <v>0</v>
      </c>
      <c r="AB43" s="31">
        <v>2431.3</v>
      </c>
      <c r="AC43" s="31">
        <v>2431.3</v>
      </c>
      <c r="AD43" s="31">
        <v>2431.3</v>
      </c>
      <c r="AE43" s="31">
        <v>6568.7</v>
      </c>
      <c r="AF43" s="32">
        <v>0.27014444444444446</v>
      </c>
      <c r="AG43" s="31">
        <v>6568.7</v>
      </c>
      <c r="AH43" s="32">
        <v>0.27014444444444446</v>
      </c>
      <c r="AI43" s="32">
        <f t="shared" si="0"/>
        <v>0.27014444444444446</v>
      </c>
    </row>
    <row r="44" spans="1:35" ht="25.5">
      <c r="A44" s="27" t="s">
        <v>161</v>
      </c>
      <c r="B44" s="28" t="s">
        <v>162</v>
      </c>
      <c r="C44" s="27" t="s">
        <v>161</v>
      </c>
      <c r="D44" s="27"/>
      <c r="E44" s="27"/>
      <c r="F44" s="29"/>
      <c r="G44" s="27"/>
      <c r="H44" s="27"/>
      <c r="I44" s="27"/>
      <c r="J44" s="27"/>
      <c r="K44" s="27"/>
      <c r="L44" s="27"/>
      <c r="M44" s="27"/>
      <c r="N44" s="27"/>
      <c r="O44" s="30">
        <v>0</v>
      </c>
      <c r="P44" s="30">
        <v>65000</v>
      </c>
      <c r="Q44" s="30">
        <v>0</v>
      </c>
      <c r="R44" s="31">
        <v>65000</v>
      </c>
      <c r="S44" s="31">
        <v>65000</v>
      </c>
      <c r="T44" s="31">
        <v>65000</v>
      </c>
      <c r="U44" s="31">
        <v>0</v>
      </c>
      <c r="V44" s="31">
        <v>0</v>
      </c>
      <c r="W44" s="31">
        <v>0</v>
      </c>
      <c r="X44" s="31">
        <v>0</v>
      </c>
      <c r="Y44" s="31">
        <v>4625.1</v>
      </c>
      <c r="Z44" s="31">
        <v>4625.1</v>
      </c>
      <c r="AA44" s="31">
        <v>0</v>
      </c>
      <c r="AB44" s="31">
        <v>4625.1</v>
      </c>
      <c r="AC44" s="31">
        <v>4625.1</v>
      </c>
      <c r="AD44" s="31">
        <v>4625.1</v>
      </c>
      <c r="AE44" s="31">
        <v>60374.9</v>
      </c>
      <c r="AF44" s="32">
        <v>0.07115538461538462</v>
      </c>
      <c r="AG44" s="31">
        <v>60374.9</v>
      </c>
      <c r="AH44" s="32">
        <v>0.07115538461538462</v>
      </c>
      <c r="AI44" s="32">
        <f t="shared" si="0"/>
        <v>0.07115538461538462</v>
      </c>
    </row>
    <row r="45" spans="1:35" ht="25.5">
      <c r="A45" s="27" t="s">
        <v>108</v>
      </c>
      <c r="B45" s="28" t="s">
        <v>107</v>
      </c>
      <c r="C45" s="27" t="s">
        <v>108</v>
      </c>
      <c r="D45" s="27"/>
      <c r="E45" s="27"/>
      <c r="F45" s="29"/>
      <c r="G45" s="27"/>
      <c r="H45" s="27"/>
      <c r="I45" s="27"/>
      <c r="J45" s="27"/>
      <c r="K45" s="27"/>
      <c r="L45" s="27"/>
      <c r="M45" s="27"/>
      <c r="N45" s="27"/>
      <c r="O45" s="30">
        <v>0</v>
      </c>
      <c r="P45" s="30">
        <v>47000</v>
      </c>
      <c r="Q45" s="30">
        <v>0</v>
      </c>
      <c r="R45" s="31">
        <v>47000</v>
      </c>
      <c r="S45" s="31">
        <v>47000</v>
      </c>
      <c r="T45" s="31">
        <v>47000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47000</v>
      </c>
      <c r="AF45" s="32">
        <v>0</v>
      </c>
      <c r="AG45" s="31">
        <v>47000</v>
      </c>
      <c r="AH45" s="32">
        <v>0</v>
      </c>
      <c r="AI45" s="32">
        <f t="shared" si="0"/>
        <v>0</v>
      </c>
    </row>
    <row r="46" spans="1:35" ht="25.5">
      <c r="A46" s="27" t="s">
        <v>110</v>
      </c>
      <c r="B46" s="28" t="s">
        <v>109</v>
      </c>
      <c r="C46" s="27" t="s">
        <v>110</v>
      </c>
      <c r="D46" s="27"/>
      <c r="E46" s="27"/>
      <c r="F46" s="29"/>
      <c r="G46" s="27"/>
      <c r="H46" s="27"/>
      <c r="I46" s="27"/>
      <c r="J46" s="27"/>
      <c r="K46" s="27"/>
      <c r="L46" s="27"/>
      <c r="M46" s="27"/>
      <c r="N46" s="27"/>
      <c r="O46" s="30">
        <v>0</v>
      </c>
      <c r="P46" s="30">
        <v>47000</v>
      </c>
      <c r="Q46" s="30">
        <v>0</v>
      </c>
      <c r="R46" s="31">
        <v>47000</v>
      </c>
      <c r="S46" s="31">
        <v>47000</v>
      </c>
      <c r="T46" s="31">
        <v>47000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47000</v>
      </c>
      <c r="AF46" s="32">
        <v>0</v>
      </c>
      <c r="AG46" s="31">
        <v>47000</v>
      </c>
      <c r="AH46" s="32">
        <v>0</v>
      </c>
      <c r="AI46" s="32">
        <f t="shared" si="0"/>
        <v>0</v>
      </c>
    </row>
    <row r="47" spans="1:35" ht="25.5">
      <c r="A47" s="27" t="s">
        <v>131</v>
      </c>
      <c r="B47" s="28" t="s">
        <v>130</v>
      </c>
      <c r="C47" s="27" t="s">
        <v>131</v>
      </c>
      <c r="D47" s="27"/>
      <c r="E47" s="27"/>
      <c r="F47" s="29"/>
      <c r="G47" s="27"/>
      <c r="H47" s="27"/>
      <c r="I47" s="27"/>
      <c r="J47" s="27"/>
      <c r="K47" s="27"/>
      <c r="L47" s="27"/>
      <c r="M47" s="27"/>
      <c r="N47" s="27"/>
      <c r="O47" s="30">
        <v>0</v>
      </c>
      <c r="P47" s="30">
        <v>15000</v>
      </c>
      <c r="Q47" s="30">
        <v>0</v>
      </c>
      <c r="R47" s="31">
        <v>15000</v>
      </c>
      <c r="S47" s="31">
        <v>15000</v>
      </c>
      <c r="T47" s="31">
        <v>15000</v>
      </c>
      <c r="U47" s="31">
        <v>0</v>
      </c>
      <c r="V47" s="31">
        <v>0</v>
      </c>
      <c r="W47" s="31">
        <v>0</v>
      </c>
      <c r="X47" s="31">
        <v>0</v>
      </c>
      <c r="Y47" s="31">
        <v>2593.86</v>
      </c>
      <c r="Z47" s="31">
        <v>2593.86</v>
      </c>
      <c r="AA47" s="31">
        <v>0</v>
      </c>
      <c r="AB47" s="31">
        <v>2593.86</v>
      </c>
      <c r="AC47" s="31">
        <v>2593.86</v>
      </c>
      <c r="AD47" s="31">
        <v>2593.86</v>
      </c>
      <c r="AE47" s="31">
        <v>12406.14</v>
      </c>
      <c r="AF47" s="32">
        <v>0.172924</v>
      </c>
      <c r="AG47" s="31">
        <v>12406.14</v>
      </c>
      <c r="AH47" s="32">
        <v>0.172924</v>
      </c>
      <c r="AI47" s="32">
        <f t="shared" si="0"/>
        <v>0.17292400000000002</v>
      </c>
    </row>
    <row r="48" spans="1:35" ht="38.25">
      <c r="A48" s="27" t="s">
        <v>133</v>
      </c>
      <c r="B48" s="28" t="s">
        <v>132</v>
      </c>
      <c r="C48" s="27" t="s">
        <v>133</v>
      </c>
      <c r="D48" s="27"/>
      <c r="E48" s="27"/>
      <c r="F48" s="29"/>
      <c r="G48" s="27"/>
      <c r="H48" s="27"/>
      <c r="I48" s="27"/>
      <c r="J48" s="27"/>
      <c r="K48" s="27"/>
      <c r="L48" s="27"/>
      <c r="M48" s="27"/>
      <c r="N48" s="27"/>
      <c r="O48" s="30">
        <v>0</v>
      </c>
      <c r="P48" s="30">
        <v>15000</v>
      </c>
      <c r="Q48" s="30">
        <v>0</v>
      </c>
      <c r="R48" s="31">
        <v>15000</v>
      </c>
      <c r="S48" s="31">
        <v>15000</v>
      </c>
      <c r="T48" s="31">
        <v>15000</v>
      </c>
      <c r="U48" s="31">
        <v>0</v>
      </c>
      <c r="V48" s="31">
        <v>0</v>
      </c>
      <c r="W48" s="31">
        <v>0</v>
      </c>
      <c r="X48" s="31">
        <v>0</v>
      </c>
      <c r="Y48" s="31">
        <v>2593.86</v>
      </c>
      <c r="Z48" s="31">
        <v>2593.86</v>
      </c>
      <c r="AA48" s="31">
        <v>0</v>
      </c>
      <c r="AB48" s="31">
        <v>2593.86</v>
      </c>
      <c r="AC48" s="31">
        <v>2593.86</v>
      </c>
      <c r="AD48" s="31">
        <v>2593.86</v>
      </c>
      <c r="AE48" s="31">
        <v>12406.14</v>
      </c>
      <c r="AF48" s="32">
        <v>0.172924</v>
      </c>
      <c r="AG48" s="31">
        <v>12406.14</v>
      </c>
      <c r="AH48" s="32">
        <v>0.172924</v>
      </c>
      <c r="AI48" s="32">
        <f t="shared" si="0"/>
        <v>0.17292400000000002</v>
      </c>
    </row>
    <row r="49" spans="1:35" ht="15">
      <c r="A49" s="27" t="s">
        <v>184</v>
      </c>
      <c r="B49" s="28" t="s">
        <v>185</v>
      </c>
      <c r="C49" s="27" t="s">
        <v>184</v>
      </c>
      <c r="D49" s="27"/>
      <c r="E49" s="27"/>
      <c r="F49" s="29"/>
      <c r="G49" s="27"/>
      <c r="H49" s="27"/>
      <c r="I49" s="27"/>
      <c r="J49" s="27"/>
      <c r="K49" s="27"/>
      <c r="L49" s="27"/>
      <c r="M49" s="27"/>
      <c r="N49" s="27"/>
      <c r="O49" s="30">
        <v>0</v>
      </c>
      <c r="P49" s="30">
        <v>0</v>
      </c>
      <c r="Q49" s="30">
        <v>15000</v>
      </c>
      <c r="R49" s="31">
        <v>15000</v>
      </c>
      <c r="S49" s="31">
        <v>15000</v>
      </c>
      <c r="T49" s="31">
        <v>15000</v>
      </c>
      <c r="U49" s="31">
        <v>0</v>
      </c>
      <c r="V49" s="31">
        <v>0</v>
      </c>
      <c r="W49" s="31">
        <v>0</v>
      </c>
      <c r="X49" s="31">
        <v>0</v>
      </c>
      <c r="Y49" s="31">
        <v>15000</v>
      </c>
      <c r="Z49" s="31">
        <v>15000</v>
      </c>
      <c r="AA49" s="31">
        <v>0</v>
      </c>
      <c r="AB49" s="31">
        <v>15000</v>
      </c>
      <c r="AC49" s="31">
        <v>15000</v>
      </c>
      <c r="AD49" s="31">
        <v>15000</v>
      </c>
      <c r="AE49" s="31">
        <v>0</v>
      </c>
      <c r="AF49" s="32">
        <v>1</v>
      </c>
      <c r="AG49" s="31">
        <v>0</v>
      </c>
      <c r="AH49" s="32">
        <v>1</v>
      </c>
      <c r="AI49" s="32">
        <f t="shared" si="0"/>
        <v>1</v>
      </c>
    </row>
    <row r="50" spans="1:35" ht="51">
      <c r="A50" s="27" t="s">
        <v>186</v>
      </c>
      <c r="B50" s="28" t="s">
        <v>187</v>
      </c>
      <c r="C50" s="27" t="s">
        <v>186</v>
      </c>
      <c r="D50" s="27"/>
      <c r="E50" s="27"/>
      <c r="F50" s="29"/>
      <c r="G50" s="27"/>
      <c r="H50" s="27"/>
      <c r="I50" s="27"/>
      <c r="J50" s="27"/>
      <c r="K50" s="27"/>
      <c r="L50" s="27"/>
      <c r="M50" s="27"/>
      <c r="N50" s="27"/>
      <c r="O50" s="30">
        <v>0</v>
      </c>
      <c r="P50" s="30">
        <v>0</v>
      </c>
      <c r="Q50" s="30">
        <v>15000</v>
      </c>
      <c r="R50" s="31">
        <v>15000</v>
      </c>
      <c r="S50" s="31">
        <v>15000</v>
      </c>
      <c r="T50" s="31">
        <v>15000</v>
      </c>
      <c r="U50" s="31">
        <v>0</v>
      </c>
      <c r="V50" s="31">
        <v>0</v>
      </c>
      <c r="W50" s="31">
        <v>0</v>
      </c>
      <c r="X50" s="31">
        <v>0</v>
      </c>
      <c r="Y50" s="31">
        <v>15000</v>
      </c>
      <c r="Z50" s="31">
        <v>15000</v>
      </c>
      <c r="AA50" s="31">
        <v>0</v>
      </c>
      <c r="AB50" s="31">
        <v>15000</v>
      </c>
      <c r="AC50" s="31">
        <v>15000</v>
      </c>
      <c r="AD50" s="31">
        <v>15000</v>
      </c>
      <c r="AE50" s="31">
        <v>0</v>
      </c>
      <c r="AF50" s="32">
        <v>1</v>
      </c>
      <c r="AG50" s="31">
        <v>0</v>
      </c>
      <c r="AH50" s="32">
        <v>1</v>
      </c>
      <c r="AI50" s="32">
        <f t="shared" si="0"/>
        <v>1</v>
      </c>
    </row>
    <row r="51" spans="1:35" ht="15">
      <c r="A51" s="27" t="s">
        <v>135</v>
      </c>
      <c r="B51" s="28" t="s">
        <v>134</v>
      </c>
      <c r="C51" s="27" t="s">
        <v>135</v>
      </c>
      <c r="D51" s="27"/>
      <c r="E51" s="27"/>
      <c r="F51" s="29"/>
      <c r="G51" s="27"/>
      <c r="H51" s="27"/>
      <c r="I51" s="27"/>
      <c r="J51" s="27"/>
      <c r="K51" s="27"/>
      <c r="L51" s="27"/>
      <c r="M51" s="27"/>
      <c r="N51" s="27"/>
      <c r="O51" s="30">
        <v>0</v>
      </c>
      <c r="P51" s="30">
        <v>0</v>
      </c>
      <c r="Q51" s="30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7863.16</v>
      </c>
      <c r="Z51" s="31">
        <v>7863.16</v>
      </c>
      <c r="AA51" s="31">
        <v>0</v>
      </c>
      <c r="AB51" s="31">
        <v>7863.16</v>
      </c>
      <c r="AC51" s="31">
        <v>7863.16</v>
      </c>
      <c r="AD51" s="31">
        <v>7863.16</v>
      </c>
      <c r="AE51" s="31">
        <v>-7863.16</v>
      </c>
      <c r="AF51" s="32"/>
      <c r="AG51" s="31">
        <v>-7863.16</v>
      </c>
      <c r="AH51" s="32"/>
      <c r="AI51" s="32"/>
    </row>
    <row r="52" spans="1:35" ht="25.5">
      <c r="A52" s="27" t="s">
        <v>137</v>
      </c>
      <c r="B52" s="28" t="s">
        <v>136</v>
      </c>
      <c r="C52" s="27" t="s">
        <v>137</v>
      </c>
      <c r="D52" s="27"/>
      <c r="E52" s="27"/>
      <c r="F52" s="29"/>
      <c r="G52" s="27"/>
      <c r="H52" s="27"/>
      <c r="I52" s="27"/>
      <c r="J52" s="27"/>
      <c r="K52" s="27"/>
      <c r="L52" s="27"/>
      <c r="M52" s="27"/>
      <c r="N52" s="27"/>
      <c r="O52" s="30">
        <v>0</v>
      </c>
      <c r="P52" s="30">
        <v>0</v>
      </c>
      <c r="Q52" s="30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7863.16</v>
      </c>
      <c r="Z52" s="31">
        <v>7863.16</v>
      </c>
      <c r="AA52" s="31">
        <v>0</v>
      </c>
      <c r="AB52" s="31">
        <v>7863.16</v>
      </c>
      <c r="AC52" s="31">
        <v>7863.16</v>
      </c>
      <c r="AD52" s="31">
        <v>7863.16</v>
      </c>
      <c r="AE52" s="31">
        <v>-7863.16</v>
      </c>
      <c r="AF52" s="32"/>
      <c r="AG52" s="31">
        <v>-7863.16</v>
      </c>
      <c r="AH52" s="32"/>
      <c r="AI52" s="32"/>
    </row>
    <row r="53" spans="1:35" ht="15">
      <c r="A53" s="27" t="s">
        <v>66</v>
      </c>
      <c r="B53" s="28" t="s">
        <v>36</v>
      </c>
      <c r="C53" s="27" t="s">
        <v>66</v>
      </c>
      <c r="D53" s="27"/>
      <c r="E53" s="27"/>
      <c r="F53" s="29"/>
      <c r="G53" s="27"/>
      <c r="H53" s="27"/>
      <c r="I53" s="27"/>
      <c r="J53" s="27"/>
      <c r="K53" s="27"/>
      <c r="L53" s="27"/>
      <c r="M53" s="27"/>
      <c r="N53" s="27"/>
      <c r="O53" s="30">
        <v>0</v>
      </c>
      <c r="P53" s="30">
        <v>27919300</v>
      </c>
      <c r="Q53" s="30">
        <v>5250320</v>
      </c>
      <c r="R53" s="31">
        <v>33169620</v>
      </c>
      <c r="S53" s="31">
        <v>33169620</v>
      </c>
      <c r="T53" s="31">
        <v>33169620</v>
      </c>
      <c r="U53" s="31">
        <v>0</v>
      </c>
      <c r="V53" s="31">
        <v>0</v>
      </c>
      <c r="W53" s="31">
        <v>0</v>
      </c>
      <c r="X53" s="31">
        <v>0</v>
      </c>
      <c r="Y53" s="31">
        <v>7919851</v>
      </c>
      <c r="Z53" s="31">
        <v>7919851</v>
      </c>
      <c r="AA53" s="31">
        <v>0</v>
      </c>
      <c r="AB53" s="31">
        <v>7919851</v>
      </c>
      <c r="AC53" s="31">
        <v>7919851</v>
      </c>
      <c r="AD53" s="31">
        <v>7919851</v>
      </c>
      <c r="AE53" s="31">
        <v>25249769</v>
      </c>
      <c r="AF53" s="32">
        <v>0.23876821621712882</v>
      </c>
      <c r="AG53" s="31">
        <v>25249769</v>
      </c>
      <c r="AH53" s="32">
        <v>0.23876821621712882</v>
      </c>
      <c r="AI53" s="32">
        <f t="shared" si="0"/>
        <v>0.23876821621712882</v>
      </c>
    </row>
    <row r="54" spans="1:35" ht="38.25">
      <c r="A54" s="27" t="s">
        <v>67</v>
      </c>
      <c r="B54" s="28" t="s">
        <v>37</v>
      </c>
      <c r="C54" s="27" t="s">
        <v>67</v>
      </c>
      <c r="D54" s="27"/>
      <c r="E54" s="27"/>
      <c r="F54" s="29"/>
      <c r="G54" s="27"/>
      <c r="H54" s="27"/>
      <c r="I54" s="27"/>
      <c r="J54" s="27"/>
      <c r="K54" s="27"/>
      <c r="L54" s="27"/>
      <c r="M54" s="27"/>
      <c r="N54" s="27"/>
      <c r="O54" s="30">
        <v>0</v>
      </c>
      <c r="P54" s="30">
        <v>27919300</v>
      </c>
      <c r="Q54" s="30">
        <v>5250320</v>
      </c>
      <c r="R54" s="31">
        <v>33169620</v>
      </c>
      <c r="S54" s="31">
        <v>33169620</v>
      </c>
      <c r="T54" s="31">
        <v>33169620</v>
      </c>
      <c r="U54" s="31">
        <v>0</v>
      </c>
      <c r="V54" s="31">
        <v>0</v>
      </c>
      <c r="W54" s="31">
        <v>0</v>
      </c>
      <c r="X54" s="31">
        <v>0</v>
      </c>
      <c r="Y54" s="31">
        <v>7919851</v>
      </c>
      <c r="Z54" s="31">
        <v>7919851</v>
      </c>
      <c r="AA54" s="31">
        <v>0</v>
      </c>
      <c r="AB54" s="31">
        <v>7919851</v>
      </c>
      <c r="AC54" s="31">
        <v>7919851</v>
      </c>
      <c r="AD54" s="31">
        <v>7919851</v>
      </c>
      <c r="AE54" s="31">
        <v>25249769</v>
      </c>
      <c r="AF54" s="32">
        <v>0.23876821621712882</v>
      </c>
      <c r="AG54" s="31">
        <v>25249769</v>
      </c>
      <c r="AH54" s="32">
        <v>0.23876821621712882</v>
      </c>
      <c r="AI54" s="32">
        <f t="shared" si="0"/>
        <v>0.23876821621712882</v>
      </c>
    </row>
    <row r="55" spans="1:35" ht="25.5">
      <c r="A55" s="27" t="s">
        <v>139</v>
      </c>
      <c r="B55" s="28" t="s">
        <v>138</v>
      </c>
      <c r="C55" s="27" t="s">
        <v>139</v>
      </c>
      <c r="D55" s="27"/>
      <c r="E55" s="27"/>
      <c r="F55" s="29"/>
      <c r="G55" s="27"/>
      <c r="H55" s="27"/>
      <c r="I55" s="27"/>
      <c r="J55" s="27"/>
      <c r="K55" s="27"/>
      <c r="L55" s="27"/>
      <c r="M55" s="27"/>
      <c r="N55" s="27"/>
      <c r="O55" s="30">
        <v>0</v>
      </c>
      <c r="P55" s="30">
        <v>0</v>
      </c>
      <c r="Q55" s="30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2"/>
      <c r="AG55" s="31">
        <v>0</v>
      </c>
      <c r="AH55" s="32"/>
      <c r="AI55" s="32"/>
    </row>
    <row r="56" spans="1:35" ht="51">
      <c r="A56" s="27" t="s">
        <v>163</v>
      </c>
      <c r="B56" s="28" t="s">
        <v>164</v>
      </c>
      <c r="C56" s="27" t="s">
        <v>163</v>
      </c>
      <c r="D56" s="27"/>
      <c r="E56" s="27"/>
      <c r="F56" s="29"/>
      <c r="G56" s="27"/>
      <c r="H56" s="27"/>
      <c r="I56" s="27"/>
      <c r="J56" s="27"/>
      <c r="K56" s="27"/>
      <c r="L56" s="27"/>
      <c r="M56" s="27"/>
      <c r="N56" s="27"/>
      <c r="O56" s="30">
        <v>0</v>
      </c>
      <c r="P56" s="30">
        <v>0</v>
      </c>
      <c r="Q56" s="30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2"/>
      <c r="AG56" s="31">
        <v>0</v>
      </c>
      <c r="AH56" s="32"/>
      <c r="AI56" s="32"/>
    </row>
    <row r="57" spans="1:35" ht="38.25">
      <c r="A57" s="27" t="s">
        <v>87</v>
      </c>
      <c r="B57" s="28" t="s">
        <v>86</v>
      </c>
      <c r="C57" s="27" t="s">
        <v>87</v>
      </c>
      <c r="D57" s="27"/>
      <c r="E57" s="27"/>
      <c r="F57" s="29"/>
      <c r="G57" s="27"/>
      <c r="H57" s="27"/>
      <c r="I57" s="27"/>
      <c r="J57" s="27"/>
      <c r="K57" s="27"/>
      <c r="L57" s="27"/>
      <c r="M57" s="27"/>
      <c r="N57" s="27"/>
      <c r="O57" s="30">
        <v>0</v>
      </c>
      <c r="P57" s="30">
        <v>192200</v>
      </c>
      <c r="Q57" s="30">
        <v>0</v>
      </c>
      <c r="R57" s="31">
        <v>192200</v>
      </c>
      <c r="S57" s="31">
        <v>192200</v>
      </c>
      <c r="T57" s="31">
        <v>192200</v>
      </c>
      <c r="U57" s="31">
        <v>0</v>
      </c>
      <c r="V57" s="31">
        <v>0</v>
      </c>
      <c r="W57" s="31">
        <v>0</v>
      </c>
      <c r="X57" s="31">
        <v>0</v>
      </c>
      <c r="Y57" s="31">
        <v>48051</v>
      </c>
      <c r="Z57" s="31">
        <v>48051</v>
      </c>
      <c r="AA57" s="31">
        <v>0</v>
      </c>
      <c r="AB57" s="31">
        <v>48051</v>
      </c>
      <c r="AC57" s="31">
        <v>48051</v>
      </c>
      <c r="AD57" s="31">
        <v>48051</v>
      </c>
      <c r="AE57" s="31">
        <v>144149</v>
      </c>
      <c r="AF57" s="32">
        <v>0.25000520291363165</v>
      </c>
      <c r="AG57" s="31">
        <v>144149</v>
      </c>
      <c r="AH57" s="32">
        <v>0.25000520291363165</v>
      </c>
      <c r="AI57" s="32">
        <f t="shared" si="0"/>
        <v>0.25000520291363165</v>
      </c>
    </row>
    <row r="58" spans="1:35" ht="25.5">
      <c r="A58" s="27" t="s">
        <v>88</v>
      </c>
      <c r="B58" s="28" t="s">
        <v>111</v>
      </c>
      <c r="C58" s="27" t="s">
        <v>88</v>
      </c>
      <c r="D58" s="27"/>
      <c r="E58" s="27"/>
      <c r="F58" s="29"/>
      <c r="G58" s="27"/>
      <c r="H58" s="27"/>
      <c r="I58" s="27"/>
      <c r="J58" s="27"/>
      <c r="K58" s="27"/>
      <c r="L58" s="27"/>
      <c r="M58" s="27"/>
      <c r="N58" s="27"/>
      <c r="O58" s="30">
        <v>0</v>
      </c>
      <c r="P58" s="30">
        <v>100</v>
      </c>
      <c r="Q58" s="30">
        <v>0</v>
      </c>
      <c r="R58" s="31">
        <v>100</v>
      </c>
      <c r="S58" s="31">
        <v>100</v>
      </c>
      <c r="T58" s="31">
        <v>100</v>
      </c>
      <c r="U58" s="31">
        <v>0</v>
      </c>
      <c r="V58" s="31">
        <v>0</v>
      </c>
      <c r="W58" s="31">
        <v>0</v>
      </c>
      <c r="X58" s="31">
        <v>0</v>
      </c>
      <c r="Y58" s="31">
        <v>100</v>
      </c>
      <c r="Z58" s="31">
        <v>100</v>
      </c>
      <c r="AA58" s="31">
        <v>0</v>
      </c>
      <c r="AB58" s="31">
        <v>100</v>
      </c>
      <c r="AC58" s="31">
        <v>100</v>
      </c>
      <c r="AD58" s="31">
        <v>100</v>
      </c>
      <c r="AE58" s="31">
        <v>0</v>
      </c>
      <c r="AF58" s="32">
        <v>1</v>
      </c>
      <c r="AG58" s="31">
        <v>0</v>
      </c>
      <c r="AH58" s="32">
        <v>1</v>
      </c>
      <c r="AI58" s="32">
        <f t="shared" si="0"/>
        <v>1</v>
      </c>
    </row>
    <row r="59" spans="1:35" ht="51">
      <c r="A59" s="27" t="s">
        <v>188</v>
      </c>
      <c r="B59" s="28" t="s">
        <v>189</v>
      </c>
      <c r="C59" s="27" t="s">
        <v>188</v>
      </c>
      <c r="D59" s="27"/>
      <c r="E59" s="27"/>
      <c r="F59" s="29"/>
      <c r="G59" s="27"/>
      <c r="H59" s="27"/>
      <c r="I59" s="27"/>
      <c r="J59" s="27"/>
      <c r="K59" s="27"/>
      <c r="L59" s="27"/>
      <c r="M59" s="27"/>
      <c r="N59" s="27"/>
      <c r="O59" s="30">
        <v>0</v>
      </c>
      <c r="P59" s="30">
        <v>0</v>
      </c>
      <c r="Q59" s="30">
        <v>50000</v>
      </c>
      <c r="R59" s="31">
        <v>50000</v>
      </c>
      <c r="S59" s="31">
        <v>50000</v>
      </c>
      <c r="T59" s="31">
        <v>50000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50000</v>
      </c>
      <c r="AF59" s="32">
        <v>0</v>
      </c>
      <c r="AG59" s="31">
        <v>50000</v>
      </c>
      <c r="AH59" s="32">
        <v>0</v>
      </c>
      <c r="AI59" s="32">
        <f t="shared" si="0"/>
        <v>0</v>
      </c>
    </row>
    <row r="60" spans="1:35" ht="25.5">
      <c r="A60" s="27" t="s">
        <v>90</v>
      </c>
      <c r="B60" s="28" t="s">
        <v>89</v>
      </c>
      <c r="C60" s="27" t="s">
        <v>90</v>
      </c>
      <c r="D60" s="27"/>
      <c r="E60" s="27"/>
      <c r="F60" s="29"/>
      <c r="G60" s="27"/>
      <c r="H60" s="27"/>
      <c r="I60" s="27"/>
      <c r="J60" s="27"/>
      <c r="K60" s="27"/>
      <c r="L60" s="27"/>
      <c r="M60" s="27"/>
      <c r="N60" s="27"/>
      <c r="O60" s="30">
        <v>0</v>
      </c>
      <c r="P60" s="30">
        <v>27727000</v>
      </c>
      <c r="Q60" s="30">
        <v>5200320</v>
      </c>
      <c r="R60" s="31">
        <v>32927320</v>
      </c>
      <c r="S60" s="31">
        <v>32927320</v>
      </c>
      <c r="T60" s="31">
        <v>32927320</v>
      </c>
      <c r="U60" s="31">
        <v>0</v>
      </c>
      <c r="V60" s="31">
        <v>0</v>
      </c>
      <c r="W60" s="31">
        <v>0</v>
      </c>
      <c r="X60" s="31">
        <v>0</v>
      </c>
      <c r="Y60" s="31">
        <v>7871700</v>
      </c>
      <c r="Z60" s="31">
        <v>7871700</v>
      </c>
      <c r="AA60" s="31">
        <v>0</v>
      </c>
      <c r="AB60" s="31">
        <v>7871700</v>
      </c>
      <c r="AC60" s="31">
        <v>7871700</v>
      </c>
      <c r="AD60" s="31">
        <v>7871700</v>
      </c>
      <c r="AE60" s="31">
        <v>25055620</v>
      </c>
      <c r="AF60" s="32">
        <v>0.23906288152209168</v>
      </c>
      <c r="AG60" s="31">
        <v>25055620</v>
      </c>
      <c r="AH60" s="32">
        <v>0.23906288152209168</v>
      </c>
      <c r="AI60" s="32">
        <f t="shared" si="0"/>
        <v>0.23906288152209168</v>
      </c>
    </row>
    <row r="61" spans="1:35" ht="15">
      <c r="A61" s="36" t="s">
        <v>38</v>
      </c>
      <c r="B61" s="36"/>
      <c r="C61" s="36"/>
      <c r="D61" s="36"/>
      <c r="E61" s="36"/>
      <c r="F61" s="36"/>
      <c r="G61" s="36"/>
      <c r="H61" s="36"/>
      <c r="I61" s="17"/>
      <c r="J61" s="17"/>
      <c r="K61" s="17"/>
      <c r="L61" s="17"/>
      <c r="M61" s="17"/>
      <c r="N61" s="17"/>
      <c r="O61" s="6">
        <v>0</v>
      </c>
      <c r="P61" s="6">
        <v>46350300</v>
      </c>
      <c r="Q61" s="6">
        <v>5265320</v>
      </c>
      <c r="R61" s="18">
        <v>51615620</v>
      </c>
      <c r="S61" s="18">
        <v>51615620</v>
      </c>
      <c r="T61" s="18">
        <v>51615620</v>
      </c>
      <c r="U61" s="18">
        <v>0</v>
      </c>
      <c r="V61" s="18">
        <v>0</v>
      </c>
      <c r="W61" s="18">
        <v>0</v>
      </c>
      <c r="X61" s="18">
        <v>0</v>
      </c>
      <c r="Y61" s="18">
        <v>13903687.71</v>
      </c>
      <c r="Z61" s="18">
        <v>13903687.71</v>
      </c>
      <c r="AA61" s="18">
        <v>0</v>
      </c>
      <c r="AB61" s="18">
        <v>13903687.71</v>
      </c>
      <c r="AC61" s="18">
        <v>13903687.71</v>
      </c>
      <c r="AD61" s="18">
        <v>13903687.71</v>
      </c>
      <c r="AE61" s="18">
        <v>37711932.29</v>
      </c>
      <c r="AF61" s="19">
        <v>0.26936977042995897</v>
      </c>
      <c r="AG61" s="18">
        <v>37711932.29</v>
      </c>
      <c r="AH61" s="19">
        <v>0.26936977042995897</v>
      </c>
      <c r="AI61" s="19">
        <f t="shared" si="0"/>
        <v>0.269369770429959</v>
      </c>
    </row>
    <row r="62" spans="1:35" ht="1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 t="s">
        <v>22</v>
      </c>
      <c r="AE62" s="35"/>
      <c r="AF62" s="35"/>
      <c r="AG62" s="35"/>
      <c r="AH62" s="35"/>
      <c r="AI62" s="35"/>
    </row>
  </sheetData>
  <sheetProtection/>
  <mergeCells count="28">
    <mergeCell ref="A7:A8"/>
    <mergeCell ref="F7:H7"/>
    <mergeCell ref="R7:R8"/>
    <mergeCell ref="S7:S8"/>
    <mergeCell ref="T7:T8"/>
    <mergeCell ref="N7:N8"/>
    <mergeCell ref="O7:O8"/>
    <mergeCell ref="P7:P8"/>
    <mergeCell ref="B1:AI1"/>
    <mergeCell ref="AG7:AH7"/>
    <mergeCell ref="Q7:Q8"/>
    <mergeCell ref="B6:AI6"/>
    <mergeCell ref="B7:B8"/>
    <mergeCell ref="C7:C8"/>
    <mergeCell ref="W7:W8"/>
    <mergeCell ref="D7:D8"/>
    <mergeCell ref="E7:E8"/>
    <mergeCell ref="M7:M8"/>
    <mergeCell ref="A61:H61"/>
    <mergeCell ref="A2:AI5"/>
    <mergeCell ref="U7:U8"/>
    <mergeCell ref="AI7:AI8"/>
    <mergeCell ref="I7:K7"/>
    <mergeCell ref="L7:L8"/>
    <mergeCell ref="X7:Z7"/>
    <mergeCell ref="AA7:AC7"/>
    <mergeCell ref="AE7:AF7"/>
    <mergeCell ref="V7:V8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73">
      <selection activeCell="D54" sqref="D53:D54"/>
    </sheetView>
  </sheetViews>
  <sheetFormatPr defaultColWidth="9.140625" defaultRowHeight="12.75"/>
  <cols>
    <col min="1" max="1" width="5.7109375" style="1" customWidth="1"/>
    <col min="2" max="2" width="61.421875" style="2" customWidth="1"/>
    <col min="3" max="3" width="6.28125" style="2" customWidth="1"/>
    <col min="4" max="4" width="15.140625" style="2" customWidth="1"/>
    <col min="5" max="5" width="15.28125" style="2" customWidth="1"/>
    <col min="6" max="6" width="13.28125" style="2" customWidth="1"/>
    <col min="7" max="16384" width="9.140625" style="2" customWidth="1"/>
  </cols>
  <sheetData>
    <row r="1" spans="1:6" ht="11.25" customHeight="1">
      <c r="A1" s="3"/>
      <c r="B1" s="4"/>
      <c r="C1" s="4"/>
      <c r="D1" s="5"/>
      <c r="E1" s="43" t="s">
        <v>104</v>
      </c>
      <c r="F1" s="44"/>
    </row>
    <row r="2" spans="1:6" ht="6.75" customHeight="1" hidden="1">
      <c r="A2" s="3"/>
      <c r="B2" s="4"/>
      <c r="C2" s="4"/>
      <c r="D2" s="5"/>
      <c r="E2" s="4"/>
      <c r="F2" s="5"/>
    </row>
    <row r="3" spans="1:6" ht="12.75" hidden="1">
      <c r="A3" s="3"/>
      <c r="B3" s="4"/>
      <c r="C3" s="4"/>
      <c r="D3" s="5"/>
      <c r="E3" s="4"/>
      <c r="F3" s="5"/>
    </row>
    <row r="4" spans="1:6" ht="12.75" hidden="1">
      <c r="A4" s="3"/>
      <c r="B4" s="4"/>
      <c r="C4" s="4"/>
      <c r="D4" s="5"/>
      <c r="E4" s="4"/>
      <c r="F4" s="5"/>
    </row>
    <row r="5" spans="1:6" ht="12.75" hidden="1">
      <c r="A5" s="3"/>
      <c r="B5" s="4"/>
      <c r="C5" s="4"/>
      <c r="D5" s="5"/>
      <c r="E5" s="4"/>
      <c r="F5" s="5"/>
    </row>
    <row r="6" spans="1:6" ht="12.75" hidden="1">
      <c r="A6" s="3"/>
      <c r="B6" s="4"/>
      <c r="C6" s="4"/>
      <c r="D6" s="4"/>
      <c r="E6" s="4"/>
      <c r="F6" s="4"/>
    </row>
    <row r="7" spans="1:6" ht="51" customHeight="1">
      <c r="A7" s="49" t="s">
        <v>172</v>
      </c>
      <c r="B7" s="49"/>
      <c r="C7" s="49"/>
      <c r="D7" s="49"/>
      <c r="E7" s="50"/>
      <c r="F7" s="50"/>
    </row>
    <row r="9" spans="1:6" ht="11.25" customHeight="1">
      <c r="A9" s="51" t="s">
        <v>0</v>
      </c>
      <c r="B9" s="45" t="s">
        <v>40</v>
      </c>
      <c r="C9" s="45" t="s">
        <v>10</v>
      </c>
      <c r="D9" s="45" t="s">
        <v>143</v>
      </c>
      <c r="E9" s="48" t="s">
        <v>11</v>
      </c>
      <c r="F9" s="48"/>
    </row>
    <row r="10" spans="1:6" ht="11.25">
      <c r="A10" s="51"/>
      <c r="B10" s="46"/>
      <c r="C10" s="46"/>
      <c r="D10" s="46"/>
      <c r="E10" s="48"/>
      <c r="F10" s="48"/>
    </row>
    <row r="11" spans="1:6" ht="60" customHeight="1">
      <c r="A11" s="51"/>
      <c r="B11" s="47"/>
      <c r="C11" s="47"/>
      <c r="D11" s="47"/>
      <c r="E11" s="12" t="s">
        <v>70</v>
      </c>
      <c r="F11" s="12" t="s">
        <v>71</v>
      </c>
    </row>
    <row r="12" spans="1:6" ht="11.25">
      <c r="A12" s="7">
        <v>1</v>
      </c>
      <c r="B12" s="7">
        <v>2</v>
      </c>
      <c r="C12" s="8" t="s">
        <v>12</v>
      </c>
      <c r="D12" s="8">
        <v>4</v>
      </c>
      <c r="E12" s="8">
        <v>5</v>
      </c>
      <c r="F12" s="8">
        <v>6</v>
      </c>
    </row>
    <row r="13" spans="1:6" ht="15">
      <c r="A13" s="13">
        <v>2</v>
      </c>
      <c r="B13" s="15" t="s">
        <v>41</v>
      </c>
      <c r="C13" s="14" t="s">
        <v>13</v>
      </c>
      <c r="D13" s="20">
        <v>7596400</v>
      </c>
      <c r="E13" s="20">
        <v>2213704.63</v>
      </c>
      <c r="F13" s="21">
        <f>E13/D13*100</f>
        <v>29.141496366700014</v>
      </c>
    </row>
    <row r="14" spans="1:6" ht="25.5">
      <c r="A14" s="11">
        <v>3</v>
      </c>
      <c r="B14" s="10" t="s">
        <v>42</v>
      </c>
      <c r="C14" s="9" t="s">
        <v>1</v>
      </c>
      <c r="D14" s="22">
        <v>852000</v>
      </c>
      <c r="E14" s="22">
        <v>266099.11</v>
      </c>
      <c r="F14" s="23">
        <f aca="true" t="shared" si="0" ref="F14:F44">E14/D14*100</f>
        <v>31.232289906103283</v>
      </c>
    </row>
    <row r="15" spans="1:6" ht="38.25">
      <c r="A15" s="7">
        <v>4</v>
      </c>
      <c r="B15" s="10" t="s">
        <v>43</v>
      </c>
      <c r="C15" s="9" t="s">
        <v>2</v>
      </c>
      <c r="D15" s="22">
        <v>36000</v>
      </c>
      <c r="E15" s="22">
        <v>3600</v>
      </c>
      <c r="F15" s="23">
        <f t="shared" si="0"/>
        <v>10</v>
      </c>
    </row>
    <row r="16" spans="1:6" ht="51">
      <c r="A16" s="11">
        <v>5</v>
      </c>
      <c r="B16" s="10" t="s">
        <v>44</v>
      </c>
      <c r="C16" s="9" t="s">
        <v>3</v>
      </c>
      <c r="D16" s="22">
        <v>3606500</v>
      </c>
      <c r="E16" s="22">
        <v>1110806.7</v>
      </c>
      <c r="F16" s="23">
        <f t="shared" si="0"/>
        <v>30.800130320255093</v>
      </c>
    </row>
    <row r="17" spans="1:6" ht="15">
      <c r="A17" s="11">
        <v>6</v>
      </c>
      <c r="B17" s="10" t="s">
        <v>140</v>
      </c>
      <c r="C17" s="9" t="s">
        <v>141</v>
      </c>
      <c r="D17" s="22">
        <v>100000</v>
      </c>
      <c r="E17" s="22">
        <v>0</v>
      </c>
      <c r="F17" s="23">
        <f t="shared" si="0"/>
        <v>0</v>
      </c>
    </row>
    <row r="18" spans="1:6" ht="15">
      <c r="A18" s="7">
        <v>7</v>
      </c>
      <c r="B18" s="10" t="s">
        <v>45</v>
      </c>
      <c r="C18" s="9" t="s">
        <v>14</v>
      </c>
      <c r="D18" s="22">
        <v>3001900</v>
      </c>
      <c r="E18" s="22">
        <v>833198.82</v>
      </c>
      <c r="F18" s="23">
        <f t="shared" si="0"/>
        <v>27.755715380259165</v>
      </c>
    </row>
    <row r="19" spans="1:6" ht="15">
      <c r="A19" s="13">
        <v>8</v>
      </c>
      <c r="B19" s="15" t="s">
        <v>91</v>
      </c>
      <c r="C19" s="14" t="s">
        <v>92</v>
      </c>
      <c r="D19" s="20">
        <v>192200</v>
      </c>
      <c r="E19" s="20">
        <v>47119.67</v>
      </c>
      <c r="F19" s="21">
        <f t="shared" si="0"/>
        <v>24.51595733610822</v>
      </c>
    </row>
    <row r="20" spans="1:6" ht="15">
      <c r="A20" s="11">
        <v>9</v>
      </c>
      <c r="B20" s="10" t="s">
        <v>93</v>
      </c>
      <c r="C20" s="9" t="s">
        <v>94</v>
      </c>
      <c r="D20" s="22">
        <v>192200</v>
      </c>
      <c r="E20" s="22">
        <v>47119.67</v>
      </c>
      <c r="F20" s="23">
        <f t="shared" si="0"/>
        <v>24.51595733610822</v>
      </c>
    </row>
    <row r="21" spans="1:6" ht="25.5">
      <c r="A21" s="16">
        <v>10</v>
      </c>
      <c r="B21" s="15" t="s">
        <v>46</v>
      </c>
      <c r="C21" s="14" t="s">
        <v>4</v>
      </c>
      <c r="D21" s="20">
        <v>416000</v>
      </c>
      <c r="E21" s="20">
        <v>5000</v>
      </c>
      <c r="F21" s="21">
        <f t="shared" si="0"/>
        <v>1.201923076923077</v>
      </c>
    </row>
    <row r="22" spans="1:6" ht="38.25">
      <c r="A22" s="11">
        <v>11</v>
      </c>
      <c r="B22" s="10" t="s">
        <v>47</v>
      </c>
      <c r="C22" s="9" t="s">
        <v>15</v>
      </c>
      <c r="D22" s="22">
        <v>117000</v>
      </c>
      <c r="E22" s="22">
        <v>0</v>
      </c>
      <c r="F22" s="23">
        <f t="shared" si="0"/>
        <v>0</v>
      </c>
    </row>
    <row r="23" spans="1:6" ht="15">
      <c r="A23" s="11">
        <v>12</v>
      </c>
      <c r="B23" s="10" t="s">
        <v>95</v>
      </c>
      <c r="C23" s="9" t="s">
        <v>96</v>
      </c>
      <c r="D23" s="22">
        <v>213000</v>
      </c>
      <c r="E23" s="22">
        <v>0</v>
      </c>
      <c r="F23" s="23">
        <f t="shared" si="0"/>
        <v>0</v>
      </c>
    </row>
    <row r="24" spans="1:6" ht="25.5">
      <c r="A24" s="7">
        <v>13</v>
      </c>
      <c r="B24" s="10" t="s">
        <v>142</v>
      </c>
      <c r="C24" s="9" t="s">
        <v>117</v>
      </c>
      <c r="D24" s="22">
        <v>86000</v>
      </c>
      <c r="E24" s="22">
        <v>5000</v>
      </c>
      <c r="F24" s="23">
        <f t="shared" si="0"/>
        <v>5.813953488372093</v>
      </c>
    </row>
    <row r="25" spans="1:6" ht="15">
      <c r="A25" s="13">
        <v>14</v>
      </c>
      <c r="B25" s="15" t="s">
        <v>48</v>
      </c>
      <c r="C25" s="14" t="s">
        <v>5</v>
      </c>
      <c r="D25" s="20">
        <v>11999320</v>
      </c>
      <c r="E25" s="20">
        <v>730205</v>
      </c>
      <c r="F25" s="21">
        <f t="shared" si="0"/>
        <v>6.085386505235297</v>
      </c>
    </row>
    <row r="26" spans="1:6" ht="15">
      <c r="A26" s="11">
        <v>15</v>
      </c>
      <c r="B26" s="10" t="s">
        <v>49</v>
      </c>
      <c r="C26" s="9" t="s">
        <v>16</v>
      </c>
      <c r="D26" s="22">
        <v>614000</v>
      </c>
      <c r="E26" s="22">
        <v>153500</v>
      </c>
      <c r="F26" s="23">
        <f t="shared" si="0"/>
        <v>25</v>
      </c>
    </row>
    <row r="27" spans="1:6" ht="15">
      <c r="A27" s="7">
        <v>16</v>
      </c>
      <c r="B27" s="10" t="s">
        <v>50</v>
      </c>
      <c r="C27" s="9" t="s">
        <v>39</v>
      </c>
      <c r="D27" s="22">
        <v>11317320</v>
      </c>
      <c r="E27" s="22">
        <v>576705</v>
      </c>
      <c r="F27" s="23">
        <f t="shared" si="0"/>
        <v>5.095773557697406</v>
      </c>
    </row>
    <row r="28" spans="1:6" ht="15">
      <c r="A28" s="11">
        <v>17</v>
      </c>
      <c r="B28" s="10" t="s">
        <v>51</v>
      </c>
      <c r="C28" s="9" t="s">
        <v>17</v>
      </c>
      <c r="D28" s="22">
        <v>68000</v>
      </c>
      <c r="E28" s="22">
        <v>0</v>
      </c>
      <c r="F28" s="23">
        <f t="shared" si="0"/>
        <v>0</v>
      </c>
    </row>
    <row r="29" spans="1:6" ht="15">
      <c r="A29" s="13">
        <v>18</v>
      </c>
      <c r="B29" s="15" t="s">
        <v>52</v>
      </c>
      <c r="C29" s="14" t="s">
        <v>6</v>
      </c>
      <c r="D29" s="20">
        <v>16297695.19</v>
      </c>
      <c r="E29" s="20">
        <v>3165584.96</v>
      </c>
      <c r="F29" s="21">
        <f t="shared" si="0"/>
        <v>19.423513098602747</v>
      </c>
    </row>
    <row r="30" spans="1:6" ht="15">
      <c r="A30" s="7">
        <v>19</v>
      </c>
      <c r="B30" s="10" t="s">
        <v>122</v>
      </c>
      <c r="C30" s="9" t="s">
        <v>123</v>
      </c>
      <c r="D30" s="22">
        <v>571000</v>
      </c>
      <c r="E30" s="22">
        <v>57293</v>
      </c>
      <c r="F30" s="23">
        <f t="shared" si="0"/>
        <v>10.033800350262698</v>
      </c>
    </row>
    <row r="31" spans="1:6" ht="15">
      <c r="A31" s="11">
        <v>20</v>
      </c>
      <c r="B31" s="10" t="s">
        <v>53</v>
      </c>
      <c r="C31" s="9" t="s">
        <v>18</v>
      </c>
      <c r="D31" s="22">
        <v>12399695.19</v>
      </c>
      <c r="E31" s="22">
        <v>2000000</v>
      </c>
      <c r="F31" s="23">
        <f t="shared" si="0"/>
        <v>16.1294287428367</v>
      </c>
    </row>
    <row r="32" spans="1:6" ht="15">
      <c r="A32" s="11">
        <v>21</v>
      </c>
      <c r="B32" s="10" t="s">
        <v>97</v>
      </c>
      <c r="C32" s="9" t="s">
        <v>98</v>
      </c>
      <c r="D32" s="22">
        <v>3327000</v>
      </c>
      <c r="E32" s="22">
        <v>1108291.96</v>
      </c>
      <c r="F32" s="23">
        <f t="shared" si="0"/>
        <v>33.31205169822663</v>
      </c>
    </row>
    <row r="33" spans="1:6" ht="15">
      <c r="A33" s="16">
        <v>22</v>
      </c>
      <c r="B33" s="15" t="s">
        <v>54</v>
      </c>
      <c r="C33" s="14" t="s">
        <v>7</v>
      </c>
      <c r="D33" s="20">
        <v>21000</v>
      </c>
      <c r="E33" s="20">
        <v>12000</v>
      </c>
      <c r="F33" s="21">
        <f t="shared" si="0"/>
        <v>57.14285714285714</v>
      </c>
    </row>
    <row r="34" spans="1:6" ht="15">
      <c r="A34" s="11">
        <v>23</v>
      </c>
      <c r="B34" s="10" t="s">
        <v>55</v>
      </c>
      <c r="C34" s="9" t="s">
        <v>19</v>
      </c>
      <c r="D34" s="22">
        <v>21000</v>
      </c>
      <c r="E34" s="22">
        <v>12000</v>
      </c>
      <c r="F34" s="23">
        <f t="shared" si="0"/>
        <v>57.14285714285714</v>
      </c>
    </row>
    <row r="35" spans="1:6" ht="15">
      <c r="A35" s="13">
        <v>24</v>
      </c>
      <c r="B35" s="15" t="s">
        <v>56</v>
      </c>
      <c r="C35" s="14" t="s">
        <v>8</v>
      </c>
      <c r="D35" s="20">
        <v>14393000</v>
      </c>
      <c r="E35" s="20">
        <v>4143663.81</v>
      </c>
      <c r="F35" s="21">
        <f t="shared" si="0"/>
        <v>28.78943799068992</v>
      </c>
    </row>
    <row r="36" spans="1:6" ht="15">
      <c r="A36" s="7">
        <v>25</v>
      </c>
      <c r="B36" s="10" t="s">
        <v>57</v>
      </c>
      <c r="C36" s="9" t="s">
        <v>20</v>
      </c>
      <c r="D36" s="22">
        <v>14393000</v>
      </c>
      <c r="E36" s="22">
        <v>4143663.81</v>
      </c>
      <c r="F36" s="23">
        <f t="shared" si="0"/>
        <v>28.78943799068992</v>
      </c>
    </row>
    <row r="37" spans="1:6" ht="15">
      <c r="A37" s="13">
        <v>26</v>
      </c>
      <c r="B37" s="15" t="s">
        <v>118</v>
      </c>
      <c r="C37" s="14" t="s">
        <v>120</v>
      </c>
      <c r="D37" s="20">
        <v>339700</v>
      </c>
      <c r="E37" s="20">
        <v>85000</v>
      </c>
      <c r="F37" s="21">
        <f t="shared" si="0"/>
        <v>25.022078304386223</v>
      </c>
    </row>
    <row r="38" spans="1:6" ht="15">
      <c r="A38" s="11">
        <v>27</v>
      </c>
      <c r="B38" s="10" t="s">
        <v>144</v>
      </c>
      <c r="C38" s="9" t="s">
        <v>145</v>
      </c>
      <c r="D38" s="22">
        <v>309700</v>
      </c>
      <c r="E38" s="22">
        <v>85000</v>
      </c>
      <c r="F38" s="23">
        <f t="shared" si="0"/>
        <v>27.445915402001937</v>
      </c>
    </row>
    <row r="39" spans="1:6" ht="15">
      <c r="A39" s="7">
        <v>28</v>
      </c>
      <c r="B39" s="10" t="s">
        <v>119</v>
      </c>
      <c r="C39" s="9" t="s">
        <v>121</v>
      </c>
      <c r="D39" s="22">
        <v>30000</v>
      </c>
      <c r="E39" s="22">
        <v>0</v>
      </c>
      <c r="F39" s="23">
        <f t="shared" si="0"/>
        <v>0</v>
      </c>
    </row>
    <row r="40" spans="1:6" ht="15">
      <c r="A40" s="13">
        <v>29</v>
      </c>
      <c r="B40" s="15" t="s">
        <v>58</v>
      </c>
      <c r="C40" s="14" t="s">
        <v>9</v>
      </c>
      <c r="D40" s="20">
        <v>156000</v>
      </c>
      <c r="E40" s="20">
        <v>16000</v>
      </c>
      <c r="F40" s="21">
        <f t="shared" si="0"/>
        <v>10.256410256410255</v>
      </c>
    </row>
    <row r="41" spans="1:6" ht="15">
      <c r="A41" s="11">
        <v>30</v>
      </c>
      <c r="B41" s="10" t="s">
        <v>59</v>
      </c>
      <c r="C41" s="9" t="s">
        <v>60</v>
      </c>
      <c r="D41" s="22">
        <v>156000</v>
      </c>
      <c r="E41" s="22">
        <v>16000</v>
      </c>
      <c r="F41" s="23">
        <f t="shared" si="0"/>
        <v>10.256410256410255</v>
      </c>
    </row>
    <row r="42" spans="1:6" ht="15">
      <c r="A42" s="16">
        <v>31</v>
      </c>
      <c r="B42" s="15" t="s">
        <v>99</v>
      </c>
      <c r="C42" s="14" t="s">
        <v>100</v>
      </c>
      <c r="D42" s="20">
        <v>379000</v>
      </c>
      <c r="E42" s="20">
        <v>94750</v>
      </c>
      <c r="F42" s="21">
        <f t="shared" si="0"/>
        <v>25</v>
      </c>
    </row>
    <row r="43" spans="1:6" ht="15">
      <c r="A43" s="11">
        <v>32</v>
      </c>
      <c r="B43" s="10" t="s">
        <v>101</v>
      </c>
      <c r="C43" s="9" t="s">
        <v>102</v>
      </c>
      <c r="D43" s="22">
        <v>379000</v>
      </c>
      <c r="E43" s="22">
        <v>94750</v>
      </c>
      <c r="F43" s="23">
        <f t="shared" si="0"/>
        <v>25</v>
      </c>
    </row>
    <row r="44" spans="1:6" ht="15">
      <c r="A44" s="24">
        <v>33</v>
      </c>
      <c r="B44" s="25" t="s">
        <v>173</v>
      </c>
      <c r="C44" s="26"/>
      <c r="D44" s="20">
        <v>51790315.19</v>
      </c>
      <c r="E44" s="20">
        <f>E13+E19+E21+E25+E29+E33+E35+E37+E40+E42</f>
        <v>10513028.07</v>
      </c>
      <c r="F44" s="21">
        <f t="shared" si="0"/>
        <v>20.299216236532818</v>
      </c>
    </row>
  </sheetData>
  <sheetProtection/>
  <mergeCells count="7">
    <mergeCell ref="E1:F1"/>
    <mergeCell ref="D9:D11"/>
    <mergeCell ref="E9:F10"/>
    <mergeCell ref="A7:F7"/>
    <mergeCell ref="A9:A11"/>
    <mergeCell ref="B9:B11"/>
    <mergeCell ref="C9:C11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2014-05-22T09:00:07Z</cp:lastPrinted>
  <dcterms:created xsi:type="dcterms:W3CDTF">1996-10-08T23:32:33Z</dcterms:created>
  <dcterms:modified xsi:type="dcterms:W3CDTF">2014-05-23T10:44:44Z</dcterms:modified>
  <cp:category/>
  <cp:version/>
  <cp:contentType/>
  <cp:contentStatus/>
</cp:coreProperties>
</file>